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1760" activeTab="0"/>
  </bookViews>
  <sheets>
    <sheet name="formular_excell" sheetId="1" r:id="rId1"/>
    <sheet name="Foaie1" sheetId="2" r:id="rId2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<sst xmlns="http://schemas.openxmlformats.org/spreadsheetml/2006/main" count="72" uniqueCount="65">
  <si>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</si>
  <si>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</si>
  <si>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</si>
  <si>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</si>
  <si>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</si>
  <si>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</si>
  <si>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</si>
  <si>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Suma contractului, mii lei</t>
  </si>
  <si>
    <t>În luna curentă</t>
  </si>
  <si>
    <t>(semnătură)</t>
  </si>
  <si>
    <t>Salariul de baza</t>
  </si>
  <si>
    <t>Energie electrica</t>
  </si>
  <si>
    <t>Energie termica</t>
  </si>
  <si>
    <t>Apa si canalizare</t>
  </si>
  <si>
    <t>Servicii informationale</t>
  </si>
  <si>
    <t>Servicii de telecomunicatii</t>
  </si>
  <si>
    <t>Servicii de reparatii curente</t>
  </si>
  <si>
    <t>Formare profesionala</t>
  </si>
  <si>
    <t>Servicii neatribuite altor aliniate</t>
  </si>
  <si>
    <t xml:space="preserve">Indemnizatii pentru incapacitatea temporara de munca </t>
  </si>
  <si>
    <t>Procurarea masinilor si utilajelor</t>
  </si>
  <si>
    <t>Procurarea uneltelor si sculelor, inventarului de producere si gospodaresc</t>
  </si>
  <si>
    <t>Procurarea medicamentelor si materialelor sanitare</t>
  </si>
  <si>
    <t>Procurarea materialelor pentru scopuri didactice, stiintifice si alte scopuri</t>
  </si>
  <si>
    <t>Procurarea materialelor de uz gospodaresc si rechizitelor de birou</t>
  </si>
  <si>
    <t>Servicii neatribuite altor aliniate (alimentația )</t>
  </si>
  <si>
    <t>Compensații</t>
  </si>
  <si>
    <t>Total activitatea 00203</t>
  </si>
  <si>
    <t>Total activitatea 00448</t>
  </si>
  <si>
    <t>TOTAL GENERAL</t>
  </si>
  <si>
    <t>ECO</t>
  </si>
  <si>
    <t>Î.C.S. Premier Energy S.R.L</t>
  </si>
  <si>
    <t>En. electrica</t>
  </si>
  <si>
    <t>TERMOELECTRICA S.A.</t>
  </si>
  <si>
    <t>En. termică</t>
  </si>
  <si>
    <t>MOLDTELECOM S.A.</t>
  </si>
  <si>
    <t>Telefonie fixă</t>
  </si>
  <si>
    <t>Ser. de alimentare a elevilor</t>
  </si>
  <si>
    <t>Contabil  șef</t>
  </si>
  <si>
    <t>_______________________</t>
  </si>
  <si>
    <t xml:space="preserve">Conducătorul entității            </t>
  </si>
  <si>
    <t>de către  I.P Liceul Teoretic  "Nicolae Balcescu"  cod 14262</t>
  </si>
  <si>
    <t>Nicolae Bragari</t>
  </si>
  <si>
    <t>Evghenia Voinescu</t>
  </si>
  <si>
    <t>Numărul de angajați conform statelor de personal 109,0 efectiv 84  persoane</t>
  </si>
  <si>
    <t>Contributii de asigurari sociale de stat obligatorii</t>
  </si>
  <si>
    <t>Servicii editoriale</t>
  </si>
  <si>
    <t>Servicii postale si distribuireavdrepturilor sociale</t>
  </si>
  <si>
    <t>Procurarea materialelor de constructie</t>
  </si>
  <si>
    <t>Servicii de transport</t>
  </si>
  <si>
    <t>Procurarea combustibilului, carburantilor si lubrifiantilor</t>
  </si>
  <si>
    <t>Procurarea pieselor deschimb</t>
  </si>
  <si>
    <t>Total activitatea 00389</t>
  </si>
  <si>
    <t>Alte prestatii de asistenta sociala</t>
  </si>
  <si>
    <t>Total activitatea 00203/411</t>
  </si>
  <si>
    <t>2021-0000000422 31.12.2021</t>
  </si>
  <si>
    <t>2021-0000000423 31.12.2021</t>
  </si>
  <si>
    <t>Regia Comunal Locativa Ciorescu</t>
  </si>
  <si>
    <t xml:space="preserve">Apa si canalizarea </t>
  </si>
  <si>
    <t>2021-0000000425 31.12.2021</t>
  </si>
  <si>
    <t>Internet</t>
  </si>
  <si>
    <t>Riscani - SC I.S.</t>
  </si>
  <si>
    <t>2021-0000001021 31.12.2021</t>
  </si>
  <si>
    <t xml:space="preserve">Total de la începutul anului </t>
  </si>
  <si>
    <r>
      <t>Informația privind cheltuielile efectuate pe parcursul lunii februarie</t>
    </r>
    <r>
      <rPr>
        <b/>
        <sz val="14"/>
        <color indexed="8"/>
        <rFont val="Times New Roman"/>
        <family val="1"/>
      </rPr>
      <t xml:space="preserve"> 2021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</si>
</sst>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18]d\ mmmm\ yyyy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4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49" fontId="6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176" fontId="4" fillId="0" borderId="10" xfId="0" applyNumberFormat="1" applyFont="1" applyBorder="1" applyAlignment="1">
      <alignment horizontal="center" vertical="center"/>
    </xf>
    <xf numFmtId="176" fontId="64" fillId="0" borderId="10" xfId="0" applyNumberFormat="1" applyFont="1" applyFill="1" applyBorder="1" applyAlignment="1">
      <alignment horizontal="center" vertical="center" wrapText="1"/>
    </xf>
    <xf numFmtId="176" fontId="64" fillId="0" borderId="10" xfId="0" applyNumberFormat="1" applyFont="1" applyBorder="1" applyAlignment="1">
      <alignment horizontal="center" vertical="center" wrapText="1"/>
    </xf>
    <xf numFmtId="176" fontId="65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66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176" fontId="67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176" fontId="61" fillId="0" borderId="10" xfId="0" applyNumberFormat="1" applyFont="1" applyBorder="1" applyAlignment="1">
      <alignment horizontal="center" vertical="center"/>
    </xf>
    <xf numFmtId="176" fontId="70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6" fontId="71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71" fillId="0" borderId="10" xfId="0" applyNumberFormat="1" applyFont="1" applyBorder="1" applyAlignment="1">
      <alignment horizontal="center" vertical="center" wrapText="1"/>
    </xf>
    <xf numFmtId="176" fontId="71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176" fontId="72" fillId="0" borderId="10" xfId="0" applyNumberFormat="1" applyFont="1" applyBorder="1" applyAlignment="1">
      <alignment horizontal="center" vertical="center"/>
    </xf>
    <xf numFmtId="0" fontId="9" fillId="0" borderId="10" xfId="43" applyFont="1" applyBorder="1" applyAlignment="1" applyProtection="1">
      <alignment horizontal="center" vertical="center"/>
      <protection/>
    </xf>
    <xf numFmtId="176" fontId="72" fillId="0" borderId="10" xfId="0" applyNumberFormat="1" applyFont="1" applyBorder="1" applyAlignment="1">
      <alignment horizontal="center" vertical="center" wrapText="1"/>
    </xf>
    <xf numFmtId="0" fontId="10" fillId="0" borderId="0" xfId="43" applyFont="1" applyAlignment="1" applyProtection="1">
      <alignment vertical="center"/>
      <protection/>
    </xf>
    <xf numFmtId="176" fontId="73" fillId="0" borderId="10" xfId="0" applyNumberFormat="1" applyFont="1" applyBorder="1" applyAlignment="1">
      <alignment horizontal="center" vertical="center" wrapText="1"/>
    </xf>
    <xf numFmtId="176" fontId="74" fillId="0" borderId="10" xfId="0" applyNumberFormat="1" applyFont="1" applyBorder="1" applyAlignment="1">
      <alignment horizontal="center" vertical="center"/>
    </xf>
    <xf numFmtId="0" fontId="2" fillId="0" borderId="0" xfId="43" applyFont="1" applyAlignment="1" applyProtection="1">
      <alignment horizontal="center" vertical="center"/>
      <protection/>
    </xf>
    <xf numFmtId="0" fontId="2" fillId="0" borderId="10" xfId="43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Alignment="1">
      <alignment vertical="center"/>
    </xf>
    <xf numFmtId="0" fontId="0" fillId="0" borderId="0" xfId="0" applyBorder="1" applyAlignment="1">
      <alignment/>
    </xf>
    <xf numFmtId="2" fontId="61" fillId="0" borderId="10" xfId="0" applyNumberFormat="1" applyFont="1" applyBorder="1" applyAlignment="1">
      <alignment horizontal="center" vertical="center"/>
    </xf>
    <xf numFmtId="176" fontId="69" fillId="34" borderId="10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69" fillId="0" borderId="10" xfId="0" applyNumberFormat="1" applyFont="1" applyBorder="1" applyAlignment="1">
      <alignment horizontal="center" vertical="center"/>
    </xf>
    <xf numFmtId="0" fontId="10" fillId="0" borderId="10" xfId="43" applyFont="1" applyBorder="1" applyAlignment="1" applyProtection="1">
      <alignment vertical="center"/>
      <protection/>
    </xf>
    <xf numFmtId="0" fontId="4" fillId="0" borderId="0" xfId="43" applyFont="1" applyAlignment="1" applyProtection="1">
      <alignment horizontal="center" vertical="center" wrapText="1"/>
      <protection/>
    </xf>
    <xf numFmtId="0" fontId="4" fillId="0" borderId="10" xfId="43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wrapText="1"/>
    </xf>
    <xf numFmtId="49" fontId="63" fillId="0" borderId="12" xfId="0" applyNumberFormat="1" applyFont="1" applyBorder="1" applyAlignment="1">
      <alignment horizontal="center" vertical="center"/>
    </xf>
    <xf numFmtId="49" fontId="63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49" fontId="63" fillId="0" borderId="10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selection activeCell="E47" sqref="E47"/>
    </sheetView>
  </sheetViews>
  <sheetFormatPr defaultColWidth="9.140625" defaultRowHeight="15"/>
  <cols>
    <col min="1" max="1" width="30.7109375" style="0" customWidth="1"/>
    <col min="2" max="2" width="16.8515625" style="0" customWidth="1"/>
    <col min="3" max="3" width="19.00390625" style="0" customWidth="1"/>
    <col min="4" max="4" width="16.8515625" style="0" customWidth="1"/>
    <col min="5" max="5" width="13.421875" style="0" customWidth="1"/>
    <col min="6" max="6" width="36.140625" style="0" customWidth="1"/>
    <col min="7" max="7" width="16.421875" style="0" customWidth="1"/>
    <col min="8" max="9" width="14.140625" style="0" customWidth="1"/>
  </cols>
  <sheetData>
    <row r="1" spans="5:9" ht="15">
      <c r="E1" s="1"/>
      <c r="F1" s="2"/>
      <c r="I1" s="2"/>
    </row>
    <row r="2" spans="1:9" ht="18.75">
      <c r="A2" s="83" t="s">
        <v>64</v>
      </c>
      <c r="B2" s="83"/>
      <c r="C2" s="83"/>
      <c r="D2" s="83"/>
      <c r="E2" s="83"/>
      <c r="F2" s="83"/>
      <c r="G2" s="83"/>
      <c r="H2" s="83"/>
      <c r="I2" s="83"/>
    </row>
    <row r="3" spans="1:9" ht="18.75">
      <c r="A3" s="83" t="s">
        <v>41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4" t="s">
        <v>0</v>
      </c>
      <c r="B4" s="84"/>
      <c r="C4" s="84"/>
      <c r="D4" s="84"/>
      <c r="E4" s="84"/>
      <c r="F4" s="84"/>
      <c r="G4" s="84"/>
      <c r="H4" s="84"/>
      <c r="I4" s="84"/>
    </row>
    <row r="5" spans="1:9" ht="18.75">
      <c r="A5" s="85" t="s">
        <v>44</v>
      </c>
      <c r="B5" s="85"/>
      <c r="C5" s="85"/>
      <c r="D5" s="85"/>
      <c r="E5" s="85"/>
      <c r="F5" s="85"/>
      <c r="G5" s="85"/>
      <c r="H5" s="85"/>
      <c r="I5" s="85"/>
    </row>
    <row r="6" spans="1:9" ht="18.7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78" t="s">
        <v>1</v>
      </c>
      <c r="B7" s="73" t="s">
        <v>30</v>
      </c>
      <c r="C7" s="78" t="s">
        <v>2</v>
      </c>
      <c r="D7" s="78" t="s">
        <v>3</v>
      </c>
      <c r="E7" s="78"/>
      <c r="F7" s="80" t="s">
        <v>4</v>
      </c>
      <c r="G7" s="78" t="s">
        <v>5</v>
      </c>
      <c r="H7" s="78" t="s">
        <v>6</v>
      </c>
      <c r="I7" s="80" t="s">
        <v>7</v>
      </c>
    </row>
    <row r="8" spans="1:9" ht="28.5">
      <c r="A8" s="78"/>
      <c r="B8" s="74"/>
      <c r="C8" s="78"/>
      <c r="D8" s="66" t="s">
        <v>63</v>
      </c>
      <c r="E8" s="5" t="s">
        <v>8</v>
      </c>
      <c r="F8" s="80"/>
      <c r="G8" s="78"/>
      <c r="H8" s="78"/>
      <c r="I8" s="80"/>
    </row>
    <row r="9" spans="1:9" ht="15.75">
      <c r="A9" s="35" t="s">
        <v>10</v>
      </c>
      <c r="B9" s="36">
        <v>211180</v>
      </c>
      <c r="C9" s="26">
        <v>7849.9</v>
      </c>
      <c r="D9" s="26">
        <v>1191.2</v>
      </c>
      <c r="E9" s="26">
        <v>621.9</v>
      </c>
      <c r="F9" s="9"/>
      <c r="G9" s="10"/>
      <c r="H9" s="10"/>
      <c r="I9" s="9"/>
    </row>
    <row r="10" spans="1:9" ht="31.5">
      <c r="A10" s="37" t="s">
        <v>45</v>
      </c>
      <c r="B10" s="38">
        <v>212100</v>
      </c>
      <c r="C10" s="39">
        <v>2276.4</v>
      </c>
      <c r="D10" s="39">
        <v>356.2</v>
      </c>
      <c r="E10" s="26">
        <v>180.5</v>
      </c>
      <c r="F10" s="11"/>
      <c r="G10" s="11"/>
      <c r="H10" s="11"/>
      <c r="I10" s="11"/>
    </row>
    <row r="11" spans="1:14" ht="37.5" customHeight="1">
      <c r="A11" s="40" t="s">
        <v>11</v>
      </c>
      <c r="B11" s="41">
        <v>222110</v>
      </c>
      <c r="C11" s="42">
        <v>195</v>
      </c>
      <c r="D11" s="42">
        <v>25.2</v>
      </c>
      <c r="E11" s="26">
        <v>25.2</v>
      </c>
      <c r="F11" s="21" t="s">
        <v>31</v>
      </c>
      <c r="G11" s="30" t="s">
        <v>32</v>
      </c>
      <c r="H11" s="31" t="s">
        <v>55</v>
      </c>
      <c r="I11" s="21">
        <v>195</v>
      </c>
      <c r="L11" s="77"/>
      <c r="M11" s="77"/>
      <c r="N11" s="77"/>
    </row>
    <row r="12" spans="1:9" ht="24">
      <c r="A12" s="43" t="s">
        <v>12</v>
      </c>
      <c r="B12" s="41">
        <v>222130</v>
      </c>
      <c r="C12" s="44">
        <v>800</v>
      </c>
      <c r="D12" s="44">
        <v>294.1</v>
      </c>
      <c r="E12" s="26">
        <v>294.1</v>
      </c>
      <c r="F12" s="21" t="s">
        <v>33</v>
      </c>
      <c r="G12" s="21" t="s">
        <v>34</v>
      </c>
      <c r="H12" s="33" t="s">
        <v>56</v>
      </c>
      <c r="I12" s="21">
        <v>800</v>
      </c>
    </row>
    <row r="13" spans="1:9" ht="30.75" customHeight="1">
      <c r="A13" s="43" t="s">
        <v>13</v>
      </c>
      <c r="B13" s="41">
        <v>222140</v>
      </c>
      <c r="C13" s="44">
        <v>130</v>
      </c>
      <c r="D13" s="44"/>
      <c r="E13" s="26"/>
      <c r="F13" s="21" t="s">
        <v>57</v>
      </c>
      <c r="G13" s="21" t="s">
        <v>58</v>
      </c>
      <c r="H13" s="33" t="s">
        <v>59</v>
      </c>
      <c r="I13" s="21">
        <v>130</v>
      </c>
    </row>
    <row r="14" spans="1:9" ht="15.75">
      <c r="A14" s="43" t="s">
        <v>14</v>
      </c>
      <c r="B14" s="41">
        <v>222210</v>
      </c>
      <c r="C14" s="44">
        <v>35</v>
      </c>
      <c r="D14" s="44">
        <v>3.2</v>
      </c>
      <c r="E14" s="26">
        <v>3.2</v>
      </c>
      <c r="F14" s="21" t="s">
        <v>35</v>
      </c>
      <c r="G14" s="21" t="s">
        <v>60</v>
      </c>
      <c r="H14" s="21"/>
      <c r="I14" s="21"/>
    </row>
    <row r="15" spans="1:9" ht="15.75">
      <c r="A15" s="43"/>
      <c r="B15" s="41"/>
      <c r="C15" s="44"/>
      <c r="D15" s="44"/>
      <c r="E15" s="26"/>
      <c r="F15" s="21"/>
      <c r="G15" s="21"/>
      <c r="H15" s="21"/>
      <c r="I15" s="21"/>
    </row>
    <row r="16" spans="1:9" ht="15.75">
      <c r="A16" s="45" t="s">
        <v>15</v>
      </c>
      <c r="B16" s="46">
        <v>222220</v>
      </c>
      <c r="C16" s="42">
        <v>2</v>
      </c>
      <c r="D16" s="42">
        <v>0.1</v>
      </c>
      <c r="E16" s="26">
        <v>0.1</v>
      </c>
      <c r="F16" s="21" t="s">
        <v>35</v>
      </c>
      <c r="G16" s="21" t="s">
        <v>36</v>
      </c>
      <c r="H16" s="21"/>
      <c r="I16" s="21"/>
    </row>
    <row r="17" spans="1:9" ht="21" customHeight="1">
      <c r="A17" s="37" t="s">
        <v>16</v>
      </c>
      <c r="B17" s="38">
        <v>222500</v>
      </c>
      <c r="C17" s="39">
        <v>130</v>
      </c>
      <c r="D17" s="39"/>
      <c r="E17" s="26"/>
      <c r="F17" s="21"/>
      <c r="G17" s="21"/>
      <c r="H17" s="33"/>
      <c r="I17" s="21"/>
    </row>
    <row r="18" spans="1:9" ht="15.75">
      <c r="A18" s="37" t="s">
        <v>46</v>
      </c>
      <c r="B18" s="38">
        <v>222910</v>
      </c>
      <c r="C18" s="39">
        <v>3.5</v>
      </c>
      <c r="D18" s="39"/>
      <c r="E18" s="26"/>
      <c r="F18" s="21"/>
      <c r="G18" s="21"/>
      <c r="H18" s="21"/>
      <c r="I18" s="21"/>
    </row>
    <row r="19" spans="1:9" ht="47.25">
      <c r="A19" s="37" t="s">
        <v>47</v>
      </c>
      <c r="B19" s="38">
        <v>222980</v>
      </c>
      <c r="C19" s="39">
        <v>2</v>
      </c>
      <c r="D19" s="39"/>
      <c r="E19" s="26"/>
      <c r="F19" s="21"/>
      <c r="G19" s="21"/>
      <c r="H19" s="21"/>
      <c r="I19" s="21"/>
    </row>
    <row r="20" spans="1:9" ht="15.75">
      <c r="A20" s="37" t="s">
        <v>17</v>
      </c>
      <c r="B20" s="38">
        <v>222600</v>
      </c>
      <c r="C20" s="39"/>
      <c r="D20" s="39"/>
      <c r="E20" s="26"/>
      <c r="F20" s="34"/>
      <c r="G20" s="21"/>
      <c r="H20" s="21"/>
      <c r="I20" s="21"/>
    </row>
    <row r="21" spans="1:9" ht="31.5">
      <c r="A21" s="37" t="s">
        <v>18</v>
      </c>
      <c r="B21" s="38">
        <v>222990</v>
      </c>
      <c r="C21" s="39">
        <v>8.3</v>
      </c>
      <c r="D21" s="39">
        <v>2.2</v>
      </c>
      <c r="E21" s="26">
        <v>2.2</v>
      </c>
      <c r="F21" s="21"/>
      <c r="G21" s="21"/>
      <c r="H21" s="21"/>
      <c r="I21" s="21"/>
    </row>
    <row r="22" spans="1:9" ht="15.75">
      <c r="A22" s="37" t="s">
        <v>26</v>
      </c>
      <c r="B22" s="38">
        <v>272500</v>
      </c>
      <c r="C22" s="39">
        <v>100</v>
      </c>
      <c r="D22" s="26"/>
      <c r="E22" s="26"/>
      <c r="F22" s="69"/>
      <c r="G22" s="49"/>
      <c r="H22" s="21"/>
      <c r="I22" s="21"/>
    </row>
    <row r="23" spans="1:9" ht="31.5">
      <c r="A23" s="37" t="s">
        <v>53</v>
      </c>
      <c r="B23" s="38">
        <v>272900</v>
      </c>
      <c r="C23" s="39">
        <v>42</v>
      </c>
      <c r="D23" s="8"/>
      <c r="E23" s="8"/>
      <c r="F23" s="50"/>
      <c r="G23" s="49"/>
      <c r="H23" s="21"/>
      <c r="I23" s="21"/>
    </row>
    <row r="24" spans="1:9" ht="47.25">
      <c r="A24" s="37" t="s">
        <v>19</v>
      </c>
      <c r="B24" s="38">
        <v>273500</v>
      </c>
      <c r="C24" s="39">
        <v>25</v>
      </c>
      <c r="D24" s="26">
        <v>18.7</v>
      </c>
      <c r="E24" s="26">
        <v>8.4</v>
      </c>
      <c r="F24" s="48"/>
      <c r="G24" s="51"/>
      <c r="H24" s="47"/>
      <c r="I24" s="21"/>
    </row>
    <row r="25" spans="1:9" ht="21.75" customHeight="1">
      <c r="A25" s="37" t="s">
        <v>20</v>
      </c>
      <c r="B25" s="38">
        <v>314110</v>
      </c>
      <c r="C25" s="39">
        <v>150</v>
      </c>
      <c r="D25" s="26"/>
      <c r="E25" s="26"/>
      <c r="F25" s="70"/>
      <c r="G25" s="49"/>
      <c r="H25" s="33"/>
      <c r="I25" s="21"/>
    </row>
    <row r="26" spans="1:9" ht="47.25">
      <c r="A26" s="37" t="s">
        <v>21</v>
      </c>
      <c r="B26" s="38">
        <v>316110</v>
      </c>
      <c r="C26" s="39">
        <v>209</v>
      </c>
      <c r="D26" s="39"/>
      <c r="E26" s="26"/>
      <c r="F26" s="21"/>
      <c r="G26" s="21"/>
      <c r="H26" s="21"/>
      <c r="I26" s="21"/>
    </row>
    <row r="27" spans="1:9" ht="31.5">
      <c r="A27" s="16" t="s">
        <v>22</v>
      </c>
      <c r="B27" s="55">
        <v>334110</v>
      </c>
      <c r="C27" s="39">
        <v>4</v>
      </c>
      <c r="D27" s="39"/>
      <c r="E27" s="26"/>
      <c r="F27" s="21"/>
      <c r="G27" s="21"/>
      <c r="H27" s="21"/>
      <c r="I27" s="21"/>
    </row>
    <row r="28" spans="1:9" ht="47.25">
      <c r="A28" s="16" t="s">
        <v>23</v>
      </c>
      <c r="B28" s="55">
        <v>335110</v>
      </c>
      <c r="C28" s="39">
        <v>15</v>
      </c>
      <c r="D28" s="39">
        <v>10</v>
      </c>
      <c r="E28" s="26">
        <v>10</v>
      </c>
      <c r="F28" s="21"/>
      <c r="G28" s="21"/>
      <c r="H28" s="21"/>
      <c r="I28" s="21"/>
    </row>
    <row r="29" spans="1:9" ht="47.25">
      <c r="A29" s="16" t="s">
        <v>24</v>
      </c>
      <c r="B29" s="55">
        <v>336110</v>
      </c>
      <c r="C29" s="39">
        <v>150</v>
      </c>
      <c r="D29" s="39"/>
      <c r="E29" s="26"/>
      <c r="F29" s="52"/>
      <c r="G29" s="49"/>
      <c r="H29" s="21"/>
      <c r="I29" s="21"/>
    </row>
    <row r="30" spans="1:9" ht="31.5">
      <c r="A30" s="37" t="s">
        <v>48</v>
      </c>
      <c r="B30" s="38">
        <v>337110</v>
      </c>
      <c r="C30" s="39">
        <v>150</v>
      </c>
      <c r="D30" s="39"/>
      <c r="E30" s="26"/>
      <c r="F30" s="54"/>
      <c r="G30" s="21"/>
      <c r="H30" s="21"/>
      <c r="I30" s="21"/>
    </row>
    <row r="31" spans="1:9" ht="19.5">
      <c r="A31" s="22" t="s">
        <v>27</v>
      </c>
      <c r="B31" s="18"/>
      <c r="C31" s="67">
        <f>C9+C10+C11+C12+C13+C14+C16+C17+C18+C19+C21+C22+C24+C25+C26+C27+C28+C29+C30+C23</f>
        <v>12277.099999999999</v>
      </c>
      <c r="D31" s="39">
        <f>D9+D10+D11+D12+D13+D14+D15++D16+D17+D18+D19+D20+D21+D22+D23+D24+D25+D26+D27+D28+D29+D30</f>
        <v>1900.9000000000003</v>
      </c>
      <c r="E31" s="26">
        <f>E9+E10+E11+E12+E13+E14+E16+E17+E18+E19+E20+E21+E22+E23+E24+E25+E26+E27+E28+E29+E30</f>
        <v>1145.6000000000001</v>
      </c>
      <c r="F31" s="53"/>
      <c r="G31" s="34"/>
      <c r="H31" s="21"/>
      <c r="I31" s="21"/>
    </row>
    <row r="32" spans="1:9" ht="15.75">
      <c r="A32" s="16"/>
      <c r="B32" s="55"/>
      <c r="C32" s="56"/>
      <c r="D32" s="56"/>
      <c r="E32" s="26"/>
      <c r="F32" s="21"/>
      <c r="G32" s="21"/>
      <c r="H32" s="21"/>
      <c r="I32" s="21"/>
    </row>
    <row r="33" spans="1:9" ht="15.75">
      <c r="A33" s="35" t="s">
        <v>10</v>
      </c>
      <c r="B33" s="55">
        <v>211180</v>
      </c>
      <c r="C33" s="56">
        <v>139</v>
      </c>
      <c r="D33" s="56">
        <v>21.8</v>
      </c>
      <c r="E33" s="26">
        <v>11.3</v>
      </c>
      <c r="F33" s="21"/>
      <c r="G33" s="21"/>
      <c r="H33" s="21"/>
      <c r="I33" s="21"/>
    </row>
    <row r="34" spans="1:9" ht="31.5">
      <c r="A34" s="37" t="s">
        <v>45</v>
      </c>
      <c r="B34" s="55">
        <v>212100</v>
      </c>
      <c r="C34" s="56">
        <v>40.3</v>
      </c>
      <c r="D34" s="56">
        <v>6.5</v>
      </c>
      <c r="E34" s="26">
        <v>3.3</v>
      </c>
      <c r="F34" s="21"/>
      <c r="G34" s="21"/>
      <c r="H34" s="21"/>
      <c r="I34" s="21"/>
    </row>
    <row r="35" spans="1:9" ht="15.75">
      <c r="A35" s="16" t="s">
        <v>49</v>
      </c>
      <c r="B35" s="55">
        <v>222400</v>
      </c>
      <c r="C35" s="56">
        <v>113.7</v>
      </c>
      <c r="D35" s="26">
        <v>12.6</v>
      </c>
      <c r="E35" s="26">
        <v>12.6</v>
      </c>
      <c r="F35" s="54"/>
      <c r="G35" s="21"/>
      <c r="H35" s="21"/>
      <c r="I35" s="21"/>
    </row>
    <row r="36" spans="1:9" ht="31.5">
      <c r="A36" s="16" t="s">
        <v>50</v>
      </c>
      <c r="B36" s="55">
        <v>331110</v>
      </c>
      <c r="C36" s="56">
        <v>130</v>
      </c>
      <c r="D36" s="8"/>
      <c r="E36" s="8"/>
      <c r="F36" s="54"/>
      <c r="G36" s="21"/>
      <c r="H36" s="21"/>
      <c r="I36" s="21"/>
    </row>
    <row r="37" spans="1:9" ht="15.75">
      <c r="A37" s="16" t="s">
        <v>51</v>
      </c>
      <c r="B37" s="55">
        <v>332110</v>
      </c>
      <c r="C37" s="56">
        <v>17</v>
      </c>
      <c r="D37" s="26"/>
      <c r="E37" s="26"/>
      <c r="F37" s="71"/>
      <c r="G37" s="49"/>
      <c r="H37" s="21"/>
      <c r="I37" s="21"/>
    </row>
    <row r="38" spans="1:9" ht="15.75">
      <c r="A38" s="7"/>
      <c r="B38" s="19"/>
      <c r="C38" s="12"/>
      <c r="D38" s="8"/>
      <c r="E38" s="8"/>
      <c r="F38" s="54"/>
      <c r="G38" s="34"/>
      <c r="H38" s="49"/>
      <c r="I38" s="21"/>
    </row>
    <row r="39" spans="1:9" ht="19.5">
      <c r="A39" s="22" t="s">
        <v>52</v>
      </c>
      <c r="B39" s="19"/>
      <c r="C39" s="56">
        <f>C33+C34+C35+C36+C37</f>
        <v>440</v>
      </c>
      <c r="D39" s="26">
        <f>D33+D34+D35+D36+D37</f>
        <v>40.9</v>
      </c>
      <c r="E39" s="26">
        <f>E33+E34+E35+E36+E37</f>
        <v>27.200000000000003</v>
      </c>
      <c r="F39" s="53"/>
      <c r="G39" s="52"/>
      <c r="H39" s="21"/>
      <c r="I39" s="21"/>
    </row>
    <row r="40" spans="1:9" ht="15.75">
      <c r="A40" s="7"/>
      <c r="B40" s="19"/>
      <c r="C40" s="12"/>
      <c r="D40" s="8"/>
      <c r="E40" s="8"/>
      <c r="F40" s="54"/>
      <c r="G40" s="21"/>
      <c r="H40" s="21"/>
      <c r="I40" s="21"/>
    </row>
    <row r="41" spans="1:9" ht="15.75">
      <c r="A41" s="35" t="s">
        <v>10</v>
      </c>
      <c r="B41" s="55">
        <v>211180</v>
      </c>
      <c r="C41" s="56">
        <v>284.6</v>
      </c>
      <c r="D41" s="26">
        <v>27.8</v>
      </c>
      <c r="E41" s="26">
        <v>16.4</v>
      </c>
      <c r="F41" s="54"/>
      <c r="G41" s="49"/>
      <c r="H41" s="21"/>
      <c r="I41" s="21"/>
    </row>
    <row r="42" spans="1:9" ht="31.5">
      <c r="A42" s="37" t="s">
        <v>45</v>
      </c>
      <c r="B42" s="55">
        <v>212100</v>
      </c>
      <c r="C42" s="56">
        <v>81.1</v>
      </c>
      <c r="D42" s="56">
        <v>8.4</v>
      </c>
      <c r="E42" s="26">
        <v>8.4</v>
      </c>
      <c r="F42" s="28"/>
      <c r="G42" s="28"/>
      <c r="H42" s="28"/>
      <c r="I42" s="28"/>
    </row>
    <row r="43" spans="1:9" ht="15.75">
      <c r="A43" s="37"/>
      <c r="B43" s="55"/>
      <c r="C43" s="13"/>
      <c r="D43" s="13"/>
      <c r="E43" s="8"/>
      <c r="F43" s="28"/>
      <c r="G43" s="28"/>
      <c r="H43" s="28"/>
      <c r="I43" s="28"/>
    </row>
    <row r="44" spans="1:9" ht="39">
      <c r="A44" s="22" t="s">
        <v>54</v>
      </c>
      <c r="B44" s="22"/>
      <c r="C44" s="56">
        <f>C41+C42</f>
        <v>365.70000000000005</v>
      </c>
      <c r="D44" s="56">
        <f>D41+D42</f>
        <v>36.2</v>
      </c>
      <c r="E44" s="56">
        <f>E41+E42</f>
        <v>24.799999999999997</v>
      </c>
      <c r="F44" s="29"/>
      <c r="G44" s="29"/>
      <c r="H44" s="29"/>
      <c r="I44" s="29"/>
    </row>
    <row r="45" spans="1:9" ht="19.5">
      <c r="A45" s="22"/>
      <c r="B45" s="22"/>
      <c r="C45" s="23"/>
      <c r="D45" s="23"/>
      <c r="E45" s="23"/>
      <c r="F45" s="29"/>
      <c r="G45" s="29"/>
      <c r="H45" s="29"/>
      <c r="I45" s="29"/>
    </row>
    <row r="46" spans="1:9" ht="31.5" customHeight="1">
      <c r="A46" s="6" t="s">
        <v>25</v>
      </c>
      <c r="B46" s="18"/>
      <c r="C46" s="27">
        <v>1159.3</v>
      </c>
      <c r="D46" s="68">
        <v>45.4</v>
      </c>
      <c r="E46" s="26">
        <v>45.4</v>
      </c>
      <c r="F46" s="15" t="s">
        <v>61</v>
      </c>
      <c r="G46" s="57" t="s">
        <v>37</v>
      </c>
      <c r="H46" s="57" t="s">
        <v>62</v>
      </c>
      <c r="I46" s="62">
        <v>1159.3</v>
      </c>
    </row>
    <row r="47" spans="1:9" ht="19.5">
      <c r="A47" s="22" t="s">
        <v>28</v>
      </c>
      <c r="B47" s="22"/>
      <c r="C47" s="24">
        <f>C46</f>
        <v>1159.3</v>
      </c>
      <c r="D47" s="24">
        <f>D46</f>
        <v>45.4</v>
      </c>
      <c r="E47" s="24">
        <f>E46</f>
        <v>45.4</v>
      </c>
      <c r="F47" s="25"/>
      <c r="G47" s="25"/>
      <c r="H47" s="25"/>
      <c r="I47" s="25"/>
    </row>
    <row r="48" spans="1:9" ht="18.75">
      <c r="A48" s="17" t="s">
        <v>29</v>
      </c>
      <c r="B48" s="20"/>
      <c r="C48" s="63">
        <f>C31+C39+C44+C47</f>
        <v>14242.099999999999</v>
      </c>
      <c r="D48" s="63">
        <f>D31+D39+D44+D47</f>
        <v>2023.4000000000005</v>
      </c>
      <c r="E48" s="64">
        <f>E31+E39+E44+E47</f>
        <v>1243.0000000000002</v>
      </c>
      <c r="F48" s="27"/>
      <c r="G48" s="27"/>
      <c r="H48" s="27"/>
      <c r="I48" s="27"/>
    </row>
    <row r="49" spans="1:9" ht="15">
      <c r="A49" s="4"/>
      <c r="B49" s="4"/>
      <c r="C49" s="4"/>
      <c r="D49" s="4"/>
      <c r="E49" s="4"/>
      <c r="F49" s="4"/>
      <c r="G49" s="14"/>
      <c r="H49" s="14"/>
      <c r="I49" s="14"/>
    </row>
    <row r="50" spans="7:9" ht="15">
      <c r="G50" s="32"/>
      <c r="H50" s="32"/>
      <c r="I50" s="32"/>
    </row>
    <row r="51" spans="1:9" ht="15.75">
      <c r="A51" s="60" t="s">
        <v>40</v>
      </c>
      <c r="B51" s="58" t="s">
        <v>42</v>
      </c>
      <c r="C51" s="75" t="s">
        <v>39</v>
      </c>
      <c r="D51" s="75"/>
      <c r="G51" s="32"/>
      <c r="H51" s="32"/>
      <c r="I51" s="32"/>
    </row>
    <row r="52" spans="3:22" ht="15">
      <c r="C52" s="79" t="s">
        <v>9</v>
      </c>
      <c r="D52" s="79"/>
      <c r="G52" s="32"/>
      <c r="H52" s="32"/>
      <c r="I52" s="32"/>
      <c r="S52" s="61"/>
      <c r="T52" s="61"/>
      <c r="U52" s="61"/>
      <c r="V52" s="61"/>
    </row>
    <row r="53" spans="7:22" ht="15">
      <c r="G53" s="32"/>
      <c r="H53" s="32"/>
      <c r="I53" s="32"/>
      <c r="S53" s="72"/>
      <c r="T53" s="72"/>
      <c r="U53" s="72"/>
      <c r="V53" s="72"/>
    </row>
    <row r="54" spans="1:22" ht="15.75">
      <c r="A54" s="59" t="s">
        <v>38</v>
      </c>
      <c r="B54" s="65" t="s">
        <v>43</v>
      </c>
      <c r="C54" s="76" t="s">
        <v>39</v>
      </c>
      <c r="D54" s="76"/>
      <c r="S54" s="61"/>
      <c r="T54" s="61"/>
      <c r="U54" s="61"/>
      <c r="V54" s="61"/>
    </row>
    <row r="55" spans="3:4" ht="15">
      <c r="C55" s="81" t="s">
        <v>9</v>
      </c>
      <c r="D55" s="82"/>
    </row>
  </sheetData>
  <sheetProtection/>
  <mergeCells count="18">
    <mergeCell ref="C55:D55"/>
    <mergeCell ref="A2:I2"/>
    <mergeCell ref="A3:I3"/>
    <mergeCell ref="A4:I4"/>
    <mergeCell ref="A5:I5"/>
    <mergeCell ref="A7:A8"/>
    <mergeCell ref="C7:C8"/>
    <mergeCell ref="D7:E7"/>
    <mergeCell ref="F7:F8"/>
    <mergeCell ref="S53:V53"/>
    <mergeCell ref="B7:B8"/>
    <mergeCell ref="C51:D51"/>
    <mergeCell ref="C54:D54"/>
    <mergeCell ref="L11:N11"/>
    <mergeCell ref="G7:G8"/>
    <mergeCell ref="H7:H8"/>
    <mergeCell ref="C52:D52"/>
    <mergeCell ref="I7:I8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Procopciuc Alina</cp:lastModifiedBy>
  <cp:lastPrinted>2021-05-18T12:23:18Z</cp:lastPrinted>
  <dcterms:created xsi:type="dcterms:W3CDTF">2017-11-17T15:26:20Z</dcterms:created>
  <dcterms:modified xsi:type="dcterms:W3CDTF">2021-05-20T06:01:28Z</dcterms:modified>
  <cp:category/>
  <cp:version/>
  <cp:contentType/>
  <cp:contentStatus/>
</cp:coreProperties>
</file>