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aie1" sheetId="4" r:id="rId1"/>
    <sheet name="Foaie2" sheetId="6" r:id="rId2"/>
    <sheet name="Foaie3" sheetId="7" r:id="rId3"/>
  </sheets>
  <calcPr calcId="145621"/>
</workbook>
</file>

<file path=xl/calcChain.xml><?xml version="1.0" encoding="utf-8"?>
<calcChain xmlns="http://schemas.openxmlformats.org/spreadsheetml/2006/main">
  <c r="D205" i="4" l="1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1057" i="6"/>
  <c r="B1058" i="6"/>
  <c r="B1059" i="6"/>
  <c r="B1060" i="6"/>
  <c r="B1061" i="6"/>
  <c r="B1062" i="6"/>
  <c r="B1063" i="6"/>
  <c r="B1064" i="6"/>
  <c r="B1065" i="6"/>
  <c r="B1066" i="6"/>
  <c r="B1067" i="6"/>
  <c r="B1068" i="6"/>
  <c r="B1069" i="6"/>
  <c r="B1070" i="6"/>
  <c r="B1071" i="6"/>
  <c r="B1072" i="6"/>
  <c r="B1073" i="6"/>
  <c r="B1074" i="6"/>
  <c r="B1075" i="6"/>
  <c r="B1076" i="6"/>
  <c r="B1077" i="6"/>
  <c r="B1078" i="6"/>
  <c r="B1079" i="6"/>
  <c r="B1080" i="6"/>
  <c r="B1081" i="6"/>
  <c r="B1082" i="6"/>
  <c r="B1083" i="6"/>
  <c r="B1084" i="6"/>
  <c r="B1085" i="6"/>
  <c r="B1086" i="6"/>
  <c r="B1087" i="6"/>
  <c r="B1088" i="6"/>
  <c r="B1089" i="6"/>
  <c r="B1090" i="6"/>
  <c r="B1091" i="6"/>
  <c r="B1092" i="6"/>
  <c r="B1093" i="6"/>
  <c r="B1094" i="6"/>
  <c r="B1095" i="6"/>
  <c r="B1096" i="6"/>
  <c r="B1097" i="6"/>
  <c r="B1098" i="6"/>
  <c r="B1099" i="6"/>
  <c r="B1100" i="6"/>
  <c r="B1101" i="6"/>
  <c r="B1102" i="6"/>
  <c r="B1103" i="6"/>
  <c r="B1104" i="6"/>
  <c r="B1105" i="6"/>
  <c r="B1106" i="6"/>
  <c r="B1107" i="6"/>
  <c r="B1108" i="6"/>
  <c r="B1109" i="6"/>
  <c r="B1110" i="6"/>
  <c r="B1111" i="6"/>
  <c r="B1112" i="6"/>
  <c r="B1113" i="6"/>
  <c r="B1114" i="6"/>
  <c r="B1115" i="6"/>
  <c r="B1116" i="6"/>
  <c r="B1117" i="6"/>
  <c r="B1118" i="6"/>
  <c r="B1119" i="6"/>
  <c r="B1120" i="6"/>
  <c r="B1121" i="6"/>
  <c r="B1122" i="6"/>
  <c r="B1123" i="6"/>
  <c r="B1124" i="6"/>
  <c r="B1125" i="6"/>
  <c r="B1126" i="6"/>
  <c r="B1127" i="6"/>
  <c r="B1128" i="6"/>
  <c r="B1129" i="6"/>
  <c r="B1130" i="6"/>
  <c r="B1131" i="6"/>
  <c r="B1132" i="6"/>
  <c r="B1133" i="6"/>
  <c r="B1134" i="6"/>
  <c r="B1135" i="6"/>
  <c r="B1136" i="6"/>
  <c r="B1137" i="6"/>
  <c r="B1138" i="6"/>
  <c r="B1139" i="6"/>
  <c r="B1140" i="6"/>
  <c r="B1141" i="6"/>
  <c r="B1142" i="6"/>
  <c r="B1143" i="6"/>
  <c r="B1144" i="6"/>
  <c r="B1145" i="6"/>
  <c r="B1146" i="6"/>
  <c r="B1147" i="6"/>
  <c r="B1148" i="6"/>
  <c r="B1149" i="6"/>
  <c r="B1150" i="6"/>
  <c r="B1151" i="6"/>
  <c r="B1152" i="6"/>
  <c r="B1153" i="6"/>
  <c r="B1154" i="6"/>
  <c r="B1155" i="6"/>
  <c r="B1156" i="6"/>
  <c r="B1157" i="6"/>
  <c r="B1158" i="6"/>
  <c r="B1159" i="6"/>
  <c r="B1160" i="6"/>
  <c r="B1161" i="6"/>
  <c r="B1162" i="6"/>
  <c r="B1163" i="6"/>
  <c r="B1164" i="6"/>
  <c r="B1165" i="6"/>
  <c r="B1166" i="6"/>
  <c r="B1167" i="6"/>
  <c r="B1168" i="6"/>
  <c r="B1169" i="6"/>
  <c r="B1170" i="6"/>
  <c r="B1171" i="6"/>
  <c r="B1172" i="6"/>
  <c r="B1173" i="6"/>
  <c r="B1174" i="6"/>
  <c r="B1175" i="6"/>
  <c r="B1176" i="6"/>
  <c r="B1177" i="6"/>
  <c r="B1178" i="6"/>
  <c r="B1179" i="6"/>
  <c r="B1180" i="6"/>
  <c r="B1181" i="6"/>
  <c r="B1182" i="6"/>
  <c r="B1183" i="6"/>
  <c r="B1184" i="6"/>
  <c r="B1185" i="6"/>
  <c r="B1186" i="6"/>
  <c r="B1187" i="6"/>
  <c r="B1188" i="6"/>
  <c r="B1189" i="6"/>
  <c r="B1190" i="6"/>
  <c r="B1191" i="6"/>
  <c r="B1192" i="6"/>
  <c r="B1193" i="6"/>
  <c r="B1194" i="6"/>
  <c r="B1195" i="6"/>
  <c r="B1196" i="6"/>
  <c r="B1197" i="6"/>
  <c r="B1198" i="6"/>
  <c r="B1199" i="6"/>
  <c r="B1200" i="6"/>
  <c r="B1201" i="6"/>
  <c r="B1202" i="6"/>
  <c r="B1203" i="6"/>
  <c r="B1204" i="6"/>
  <c r="B1205" i="6"/>
  <c r="B1206" i="6"/>
  <c r="B1207" i="6"/>
  <c r="B1208" i="6"/>
  <c r="B1209" i="6"/>
  <c r="B1210" i="6"/>
  <c r="B1211" i="6"/>
  <c r="B1212" i="6"/>
  <c r="B1213" i="6"/>
  <c r="B1214" i="6"/>
  <c r="B1215" i="6"/>
  <c r="B1216" i="6"/>
  <c r="B1217" i="6"/>
  <c r="B1218" i="6"/>
  <c r="B1219" i="6"/>
  <c r="B1220" i="6"/>
  <c r="B1221" i="6"/>
  <c r="B1222" i="6"/>
  <c r="B1223" i="6"/>
  <c r="B1224" i="6"/>
  <c r="B1225" i="6"/>
  <c r="B1226" i="6"/>
  <c r="B1227" i="6"/>
  <c r="B1228" i="6"/>
  <c r="B1229" i="6"/>
  <c r="B1230" i="6"/>
  <c r="B1231" i="6"/>
  <c r="B1232" i="6"/>
  <c r="B1233" i="6"/>
  <c r="B1234" i="6"/>
  <c r="B1235" i="6"/>
  <c r="B1236" i="6"/>
  <c r="B1237" i="6"/>
  <c r="B1238" i="6"/>
  <c r="B1239" i="6"/>
  <c r="B1240" i="6"/>
  <c r="B1241" i="6"/>
  <c r="B1242" i="6"/>
  <c r="B1243" i="6"/>
  <c r="B1244" i="6"/>
  <c r="B1245" i="6"/>
  <c r="B1246" i="6"/>
  <c r="B1247" i="6"/>
  <c r="B1248" i="6"/>
  <c r="B1249" i="6"/>
  <c r="B1250" i="6"/>
  <c r="B1251" i="6"/>
  <c r="B1252" i="6"/>
  <c r="B1253" i="6"/>
  <c r="B1254" i="6"/>
  <c r="B1255" i="6"/>
  <c r="B1256" i="6"/>
  <c r="B1257" i="6"/>
  <c r="B1258" i="6"/>
  <c r="B1259" i="6"/>
  <c r="B1260" i="6"/>
  <c r="B1261" i="6"/>
  <c r="B1262" i="6"/>
  <c r="B1263" i="6"/>
  <c r="B1264" i="6"/>
  <c r="B1265" i="6"/>
  <c r="B1266" i="6"/>
  <c r="B1267" i="6"/>
  <c r="B1268" i="6"/>
  <c r="B1269" i="6"/>
  <c r="B1270" i="6"/>
  <c r="B1271" i="6"/>
  <c r="B1272" i="6"/>
  <c r="B1273" i="6"/>
  <c r="B1274" i="6"/>
  <c r="B1275" i="6"/>
  <c r="B1276" i="6"/>
  <c r="B1277" i="6"/>
  <c r="B1278" i="6"/>
  <c r="B1279" i="6"/>
  <c r="B1280" i="6"/>
  <c r="B1281" i="6"/>
  <c r="B1282" i="6"/>
  <c r="B1283" i="6"/>
  <c r="B1284" i="6"/>
  <c r="B1285" i="6"/>
  <c r="B1286" i="6"/>
  <c r="B1287" i="6"/>
  <c r="B1288" i="6"/>
  <c r="B1289" i="6"/>
  <c r="B1290" i="6"/>
  <c r="B1291" i="6"/>
  <c r="B1292" i="6"/>
  <c r="B1293" i="6"/>
  <c r="B1294" i="6"/>
  <c r="B1295" i="6"/>
  <c r="B1296" i="6"/>
  <c r="B1297" i="6"/>
  <c r="B1298" i="6"/>
  <c r="B1299" i="6"/>
  <c r="B1300" i="6"/>
  <c r="B1301" i="6"/>
  <c r="B1302" i="6"/>
  <c r="B1303" i="6"/>
  <c r="B1304" i="6"/>
  <c r="B1305" i="6"/>
  <c r="B1306" i="6"/>
  <c r="B1307" i="6"/>
  <c r="B1308" i="6"/>
  <c r="B1309" i="6"/>
  <c r="B1310" i="6"/>
  <c r="B1311" i="6"/>
  <c r="B1312" i="6"/>
  <c r="B1313" i="6"/>
  <c r="B1314" i="6"/>
  <c r="B1315" i="6"/>
  <c r="B1316" i="6"/>
  <c r="B1317" i="6"/>
  <c r="B1318" i="6"/>
  <c r="B1319" i="6"/>
  <c r="B1320" i="6"/>
  <c r="B1321" i="6"/>
  <c r="B1322" i="6"/>
  <c r="B1323" i="6"/>
  <c r="B1324" i="6"/>
  <c r="B1325" i="6"/>
  <c r="B1326" i="6"/>
  <c r="B1327" i="6"/>
  <c r="B1328" i="6"/>
  <c r="B1329" i="6"/>
  <c r="B1330" i="6"/>
  <c r="B1331" i="6"/>
  <c r="B1332" i="6"/>
  <c r="B1333" i="6"/>
  <c r="B1334" i="6"/>
  <c r="B1335" i="6"/>
  <c r="B1336" i="6"/>
  <c r="B1337" i="6"/>
  <c r="B1338" i="6"/>
  <c r="B1339" i="6"/>
  <c r="B1340" i="6"/>
  <c r="B1341" i="6"/>
  <c r="B1342" i="6"/>
  <c r="B1343" i="6"/>
  <c r="B1344" i="6"/>
  <c r="B1345" i="6"/>
  <c r="B1346" i="6"/>
  <c r="B1347" i="6"/>
  <c r="B1348" i="6"/>
  <c r="B1349" i="6"/>
  <c r="B1350" i="6"/>
  <c r="B1351" i="6"/>
  <c r="B1352" i="6"/>
  <c r="B1353" i="6"/>
  <c r="B1354" i="6"/>
  <c r="B1355" i="6"/>
  <c r="B1356" i="6"/>
  <c r="B1357" i="6"/>
  <c r="B1358" i="6"/>
  <c r="B1359" i="6"/>
  <c r="B1360" i="6"/>
  <c r="B1361" i="6"/>
  <c r="B1362" i="6"/>
  <c r="B1363" i="6"/>
  <c r="B1364" i="6"/>
  <c r="B1365" i="6"/>
  <c r="B1366" i="6"/>
  <c r="B1367" i="6"/>
  <c r="B1368" i="6"/>
  <c r="B1369" i="6"/>
  <c r="B1370" i="6"/>
  <c r="B1371" i="6"/>
  <c r="B1372" i="6"/>
  <c r="B1373" i="6"/>
  <c r="B1374" i="6"/>
  <c r="B1375" i="6"/>
  <c r="B1376" i="6"/>
  <c r="B1377" i="6"/>
  <c r="B1378" i="6"/>
  <c r="B1379" i="6"/>
  <c r="B1380" i="6"/>
  <c r="B1381" i="6"/>
  <c r="B1382" i="6"/>
  <c r="B1383" i="6"/>
  <c r="B1384" i="6"/>
  <c r="B1385" i="6"/>
  <c r="B1386" i="6"/>
  <c r="B1387" i="6"/>
  <c r="B1388" i="6"/>
  <c r="B1389" i="6"/>
  <c r="B1390" i="6"/>
  <c r="B1391" i="6"/>
  <c r="B1392" i="6"/>
  <c r="B1393" i="6"/>
  <c r="B1394" i="6"/>
  <c r="B1395" i="6"/>
  <c r="B1396" i="6"/>
  <c r="B1397" i="6"/>
  <c r="B1398" i="6"/>
  <c r="B1399" i="6"/>
  <c r="B1400" i="6"/>
  <c r="B1401" i="6"/>
  <c r="B1402" i="6"/>
  <c r="B1403" i="6"/>
  <c r="B1404" i="6"/>
  <c r="B1405" i="6"/>
  <c r="B1406" i="6"/>
  <c r="B1407" i="6"/>
  <c r="B1408" i="6"/>
  <c r="B1409" i="6"/>
  <c r="B1410" i="6"/>
  <c r="B1411" i="6"/>
  <c r="B1412" i="6"/>
  <c r="B1413" i="6"/>
  <c r="B1414" i="6"/>
  <c r="B1415" i="6"/>
  <c r="B1416" i="6"/>
  <c r="B1417" i="6"/>
  <c r="B1418" i="6"/>
  <c r="B1419" i="6"/>
  <c r="B1" i="6"/>
  <c r="B140" i="4"/>
  <c r="B6" i="4"/>
  <c r="B205" i="4" l="1"/>
</calcChain>
</file>

<file path=xl/comments1.xml><?xml version="1.0" encoding="utf-8"?>
<comments xmlns="http://schemas.openxmlformats.org/spreadsheetml/2006/main">
  <authors>
    <author>Author</author>
  </authors>
  <commentList>
    <comment ref="B237" authorId="0">
      <text>
        <r>
          <rPr>
            <b/>
            <sz val="9"/>
            <color indexed="81"/>
            <rFont val="Tahoma"/>
            <family val="2"/>
            <charset val="204"/>
          </rPr>
          <t>ologhin</t>
        </r>
      </text>
    </comment>
  </commentList>
</comments>
</file>

<file path=xl/sharedStrings.xml><?xml version="1.0" encoding="utf-8"?>
<sst xmlns="http://schemas.openxmlformats.org/spreadsheetml/2006/main" count="1686" uniqueCount="527">
  <si>
    <t>Articolul de cheltuieli</t>
  </si>
  <si>
    <t>Lista agenților economici</t>
  </si>
  <si>
    <t>Denumirea bunurilor, lucrărilor și serviciilor</t>
  </si>
  <si>
    <t>II. CHELTUIELI    TOTAL</t>
  </si>
  <si>
    <t xml:space="preserve">Reparaţii capitale ale clădirilor </t>
  </si>
  <si>
    <t xml:space="preserve">Reparaţii capitale ale construcţiilor speciale </t>
  </si>
  <si>
    <t xml:space="preserve">Procurarea maşinilor şi utilajelor </t>
  </si>
  <si>
    <t>Procurarea uneltelor şi sculelor, inventarului de producere şi gospodăresc</t>
  </si>
  <si>
    <t xml:space="preserve">Procurarea altor mijloace fixe </t>
  </si>
  <si>
    <t>Procurarea  materialelor pentru scopuri didactice, stiinţifice şi alte scopuri</t>
  </si>
  <si>
    <t>Procurarea materialelor de uz gospodaresc şi rechizitelor de birou</t>
  </si>
  <si>
    <t>Procurarea materialelor de construcţie</t>
  </si>
  <si>
    <t>Procurarea accesorilor de pat, îmbrăcămintei, încălţămintei</t>
  </si>
  <si>
    <t>Procurarea altor materiale</t>
  </si>
  <si>
    <t>211180 „Retribuirea muncii”</t>
  </si>
  <si>
    <t>211200 „Remunerarea muncii temporare”</t>
  </si>
  <si>
    <t>212100 „Contribuţii de asigurări sociale de stat obligatorii”</t>
  </si>
  <si>
    <t>222120 „Gaze”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</si>
  <si>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</si>
  <si>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</si>
  <si>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</si>
  <si>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</si>
  <si>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</si>
  <si>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</si>
  <si>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222300 „Servicii de locaţiune”</t>
  </si>
  <si>
    <t>222400 „Servicii de transport”</t>
  </si>
  <si>
    <t>222500 „Servicii de reparaţii curente”</t>
  </si>
  <si>
    <t>222600 „Formare profesională”</t>
  </si>
  <si>
    <t>222720 „Deplasări de serviciu peste hotare”</t>
  </si>
  <si>
    <t>222940 „Servicii de pază”</t>
  </si>
  <si>
    <t>222980 „Servicii poştale”</t>
  </si>
  <si>
    <t>222990 „Servicii neatribuite altor alineate”</t>
  </si>
  <si>
    <t>251100 „Subsidii acordate întreprinderilor de stat şi municipale nefinanciare”</t>
  </si>
  <si>
    <t>252100 „Subsidii acordate întreprinderilor private nefinanciare”</t>
  </si>
  <si>
    <t>253000 „Subsidii acordate organizaţiilor obşteşti”</t>
  </si>
  <si>
    <t>272300 „Indemnizaţii de asistenţă socială”</t>
  </si>
  <si>
    <t>273200 „Indemnizații la încetarea acțiunii contractului de muncă”</t>
  </si>
  <si>
    <t>273500 „Indemnizații pentru incapacitatea temporară de muncă achitate din mijloacele financiare ale angajatorului”</t>
  </si>
  <si>
    <t>281400 „Taxe, amenzi, penalitaţi şi alte plăţi obligatorii”</t>
  </si>
  <si>
    <t xml:space="preserve">311120 „Reparaţii capitale ale clădirilor” </t>
  </si>
  <si>
    <t>312110 „Procurarea construcţiilor speciale”</t>
  </si>
  <si>
    <t xml:space="preserve">312120 „Reparaţii capitale ale construcţiilor speciale” </t>
  </si>
  <si>
    <t>314110 „Procurarea maşinilor şi utilajelor”</t>
  </si>
  <si>
    <t>316110 „Procurarea uneltelor şi sculelor, inventarului de producere şi gospodăresc”</t>
  </si>
  <si>
    <t>317110 „Procurarea activelor nemateriale ”</t>
  </si>
  <si>
    <t xml:space="preserve">318110 „Procurarea altor mijloace fixe” </t>
  </si>
  <si>
    <t>331110 „Procurarea combustibilului, carburanţilor şi lubrifianţilor”</t>
  </si>
  <si>
    <t>332110 „Procurarea pieselor de schimb”</t>
  </si>
  <si>
    <t>333110 „Procurarea produselor alimentare”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</si>
  <si>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</si>
  <si>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</si>
  <si>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</si>
  <si>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</si>
  <si>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>338110 „Procurarea accesorilor de pat, îmbrăcămintei, încălţămintei”</t>
  </si>
  <si>
    <t>339110 „Procurarea altor materiale”</t>
  </si>
  <si>
    <t xml:space="preserve">Bugetul aprobat / precizat pe an    </t>
  </si>
  <si>
    <t xml:space="preserve">            Direcția Generală Educație, Tineret și Sport      </t>
  </si>
  <si>
    <t xml:space="preserve"> </t>
  </si>
  <si>
    <t>281361 „Plăți aferente documentelor executorii cu executare benevolă”</t>
  </si>
  <si>
    <t>222910 „Servicii editoriale”</t>
  </si>
  <si>
    <t>212210 „Prime de asigurare obligatorie de asistenţă medicală achitate de angajatori pe teritoriul ţării”</t>
  </si>
  <si>
    <t>Fără contracte</t>
  </si>
  <si>
    <t>Datorie 2016</t>
  </si>
  <si>
    <t>Suma contract -ului, mii lei</t>
  </si>
  <si>
    <t>III    Active Nefinanciare</t>
  </si>
  <si>
    <t>Datorie 2017</t>
  </si>
  <si>
    <t xml:space="preserve"> CA Donaris Viena Insurance Group SA</t>
  </si>
  <si>
    <t>Retribuirea muncii</t>
  </si>
  <si>
    <t>Remunerarea muncii temporare</t>
  </si>
  <si>
    <t>Contribuţii de asigurări sociale de stat obligatorii</t>
  </si>
  <si>
    <t>Energie electrică</t>
  </si>
  <si>
    <t>Gaze</t>
  </si>
  <si>
    <t>Energie termică</t>
  </si>
  <si>
    <t>Apă şi canalizare</t>
  </si>
  <si>
    <t>Alte servicii comunale</t>
  </si>
  <si>
    <t>Servicii informaţionale</t>
  </si>
  <si>
    <t>Servicii de telecomunicaţii</t>
  </si>
  <si>
    <t>Servicii de locaţiune</t>
  </si>
  <si>
    <t>Servicii de transport</t>
  </si>
  <si>
    <t>Servicii de reparaţii curente</t>
  </si>
  <si>
    <t>Formare profesională</t>
  </si>
  <si>
    <t>Deplasări de serviciu peste hotare</t>
  </si>
  <si>
    <t>Servicii editoriale</t>
  </si>
  <si>
    <t>Servicii de pază</t>
  </si>
  <si>
    <t>Servicii poştale</t>
  </si>
  <si>
    <t>Servicii neatribuite altor alineate</t>
  </si>
  <si>
    <t>Subsidii acordate întreprinderilor de stat şi municipale nefinanciare</t>
  </si>
  <si>
    <t>Subsidii acordate întreprinderilor private nefinanciare</t>
  </si>
  <si>
    <t>Subsidii acordate organizaţiilor obşteşti</t>
  </si>
  <si>
    <t>Indemnizaţii de asistenţă socială</t>
  </si>
  <si>
    <t xml:space="preserve">Compensaţii </t>
  </si>
  <si>
    <t>272500  „Compensaţii ”</t>
  </si>
  <si>
    <t>Indemnizații la încetarea acțiunii contractului de muncă</t>
  </si>
  <si>
    <t>Indemnizații pentru incapacitatea temporară de muncă achitate din mijloacele financiare ale angajatorului</t>
  </si>
  <si>
    <t>Plăți aferente documentelor executorii cu executare benevolă</t>
  </si>
  <si>
    <t>Taxe, amenzi, penalitaţi şi alte plăţi obligatorii</t>
  </si>
  <si>
    <t>2018-0000000209</t>
  </si>
  <si>
    <t>Procurarea construcţiilor speciale</t>
  </si>
  <si>
    <t xml:space="preserve">315110 „Procurarea mijloacelor de transport” </t>
  </si>
  <si>
    <t xml:space="preserve">Procurarea mijloacelor de transport </t>
  </si>
  <si>
    <t xml:space="preserve">Procurarea activelor nemateriale </t>
  </si>
  <si>
    <t>Procurarea pieselor de schimb</t>
  </si>
  <si>
    <t>Procurarea produselor alimentare</t>
  </si>
  <si>
    <t xml:space="preserve"> Legion SA</t>
  </si>
  <si>
    <t xml:space="preserve"> SRL Reiflint</t>
  </si>
  <si>
    <t xml:space="preserve"> NavasedCom SRL</t>
  </si>
  <si>
    <t xml:space="preserve"> Sardis Exim SRL</t>
  </si>
  <si>
    <t xml:space="preserve"> FPC Tetracardgaz SRL</t>
  </si>
  <si>
    <t xml:space="preserve"> Orbita-9  SA</t>
  </si>
  <si>
    <t xml:space="preserve"> SRL Servicii Curatenie</t>
  </si>
  <si>
    <t xml:space="preserve"> Chimconsult SRL</t>
  </si>
  <si>
    <t xml:space="preserve"> Manevla Com SRL</t>
  </si>
  <si>
    <t xml:space="preserve"> Autosolubritate IM</t>
  </si>
  <si>
    <t xml:space="preserve"> IM Bacioi Comservice</t>
  </si>
  <si>
    <t xml:space="preserve"> SRL Apa-Canal SA Chisinau</t>
  </si>
  <si>
    <t xml:space="preserve"> SA Moldovagaz</t>
  </si>
  <si>
    <t xml:space="preserve"> SRL Oldinex-Tur</t>
  </si>
  <si>
    <t xml:space="preserve"> SRL  Golates</t>
  </si>
  <si>
    <t xml:space="preserve"> AO Asoc.pu calitate si competente in educatie si stiinte</t>
  </si>
  <si>
    <t xml:space="preserve"> Apa Buna Trade SRL</t>
  </si>
  <si>
    <t xml:space="preserve"> Combinatul  Poligrafic</t>
  </si>
  <si>
    <t xml:space="preserve"> SA Acvila Sport</t>
  </si>
  <si>
    <t xml:space="preserve"> Centrul tehnologii Informationale si Comunicatii in Educatie</t>
  </si>
  <si>
    <t xml:space="preserve"> Cartdidact  SRL</t>
  </si>
  <si>
    <t xml:space="preserve"> Cantina Liceist IS </t>
  </si>
  <si>
    <t xml:space="preserve"> ALLAS Sisteme de Securitate SRL</t>
  </si>
  <si>
    <t xml:space="preserve"> Adolescenta IS</t>
  </si>
  <si>
    <t xml:space="preserve"> Bucuria-EL IS</t>
  </si>
  <si>
    <t xml:space="preserve"> Piata centrala</t>
  </si>
  <si>
    <t xml:space="preserve"> SRL Savuros Prim   07243</t>
  </si>
  <si>
    <t xml:space="preserve">   Riscani SC IS</t>
  </si>
  <si>
    <t xml:space="preserve"> Bobeica Ioana</t>
  </si>
  <si>
    <t xml:space="preserve"> SRL MAVACTIV</t>
  </si>
  <si>
    <t xml:space="preserve"> Universitatea de Stat de Educ.Fiz.Sport</t>
  </si>
  <si>
    <t xml:space="preserve"> Moldtelecom     </t>
  </si>
  <si>
    <t xml:space="preserve"> SRL  Datario</t>
  </si>
  <si>
    <t xml:space="preserve"> Servicii Paza IS</t>
  </si>
  <si>
    <t xml:space="preserve"> SRL  AV   Macrocom</t>
  </si>
  <si>
    <t xml:space="preserve"> Furnizare Energie</t>
  </si>
  <si>
    <t xml:space="preserve"> SA  Termoelectrica</t>
  </si>
  <si>
    <t>2018-0000000757</t>
  </si>
  <si>
    <t>2018-0000000889</t>
  </si>
  <si>
    <t>2016-0000004891</t>
  </si>
  <si>
    <t>2018-0000000852</t>
  </si>
  <si>
    <t>2018-0000001104</t>
  </si>
  <si>
    <t>2017-0000001545</t>
  </si>
  <si>
    <t>2017-0000005579</t>
  </si>
  <si>
    <t>2018-0000000756</t>
  </si>
  <si>
    <t>2018-0000000692</t>
  </si>
  <si>
    <t>2018-0000001276</t>
  </si>
  <si>
    <t>2018-0000001099</t>
  </si>
  <si>
    <t>2018-0000001249</t>
  </si>
  <si>
    <t>2018-0000000857</t>
  </si>
  <si>
    <t>2018-0000000829</t>
  </si>
  <si>
    <t>2018-0000001110</t>
  </si>
  <si>
    <t>2018-0000001248</t>
  </si>
  <si>
    <t>2017-0000001063</t>
  </si>
  <si>
    <t>2018-0000001277</t>
  </si>
  <si>
    <t>2018-0000001100</t>
  </si>
  <si>
    <t>2018-0000000542</t>
  </si>
  <si>
    <t>2017-0000004767</t>
  </si>
  <si>
    <t>2018-0000001241</t>
  </si>
  <si>
    <t>2018-0000001267</t>
  </si>
  <si>
    <t>2018-0000001268</t>
  </si>
  <si>
    <t>2018-0000001270</t>
  </si>
  <si>
    <t>2018-0000001240</t>
  </si>
  <si>
    <t>2018-0000001314</t>
  </si>
  <si>
    <t>2018-0000001313</t>
  </si>
  <si>
    <t>2017-0000002157</t>
  </si>
  <si>
    <t>2017-0000005188</t>
  </si>
  <si>
    <t>2018-0000000856</t>
  </si>
  <si>
    <t>2018-0000000853</t>
  </si>
  <si>
    <t>2018-0000000759</t>
  </si>
  <si>
    <t>2018-0000000541</t>
  </si>
  <si>
    <t>2018-0000001151</t>
  </si>
  <si>
    <t>2018-0000001152</t>
  </si>
  <si>
    <t>2018-0000000851</t>
  </si>
  <si>
    <t>2018-0000000885</t>
  </si>
  <si>
    <t>2018-0000001320</t>
  </si>
  <si>
    <t>2018-0000001106</t>
  </si>
  <si>
    <t>2018-0000000691</t>
  </si>
  <si>
    <t>2018-0000000755</t>
  </si>
  <si>
    <t>2018-0000001103</t>
  </si>
  <si>
    <t>LT Petru Rareș</t>
  </si>
  <si>
    <t>2018-0000001109</t>
  </si>
  <si>
    <t>2018-0000001108</t>
  </si>
  <si>
    <t>2018-0000001105</t>
  </si>
  <si>
    <t>Liceu Sportiv Nr.2</t>
  </si>
  <si>
    <t>LT Liviu Rebreanu</t>
  </si>
  <si>
    <t>2018-0000001102</t>
  </si>
  <si>
    <t>DETS Rîșcani</t>
  </si>
  <si>
    <t>Asteri com SRL</t>
  </si>
  <si>
    <t>Numărul, data valabilității contractului</t>
  </si>
  <si>
    <t>Prime de asigurare obligatorie de asistenţă medicală achitate de angajatori pe terit. ţării</t>
  </si>
  <si>
    <t>Procurarea combus., carburanţilor şi lubrifianţilor</t>
  </si>
  <si>
    <t>Procurarea medicam. şi materialelor sanitare</t>
  </si>
  <si>
    <t>TOTAL GENERAL</t>
  </si>
  <si>
    <t xml:space="preserve">Șef interimar   ________________   R. Guțu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</si>
  <si>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Manejul de atletica usoara IS</t>
  </si>
  <si>
    <t xml:space="preserve"> Dinamo CSC</t>
  </si>
  <si>
    <t xml:space="preserve"> Prest Energy</t>
  </si>
  <si>
    <t xml:space="preserve"> Demidas-soft SRL  SC</t>
  </si>
  <si>
    <t xml:space="preserve"> Faclia SRL</t>
  </si>
  <si>
    <t xml:space="preserve"> Veltex Plus</t>
  </si>
  <si>
    <t>2018-0000001275</t>
  </si>
  <si>
    <t>2018-0000001397</t>
  </si>
  <si>
    <t>IM RCL Vadul lui Voda</t>
  </si>
  <si>
    <t>2018-0000000936</t>
  </si>
  <si>
    <t>2018-0000001242</t>
  </si>
  <si>
    <t>2018-0000001107</t>
  </si>
  <si>
    <t>2018-0000001394</t>
  </si>
  <si>
    <t>2018-0000001642</t>
  </si>
  <si>
    <t>2018-0000001393</t>
  </si>
  <si>
    <t>2018-0000001645</t>
  </si>
  <si>
    <t>Sardis Exim SRL</t>
  </si>
  <si>
    <t>SRL   Olmosdon</t>
  </si>
  <si>
    <t>AO Centrul de Teatru din MD</t>
  </si>
  <si>
    <t>2018-0000001631</t>
  </si>
  <si>
    <t>2018-0000001246</t>
  </si>
  <si>
    <t>2018-0000001244</t>
  </si>
  <si>
    <t xml:space="preserve">Total de la începutul anului       ( I - III)        </t>
  </si>
  <si>
    <t>În luna curentă   ( IV )</t>
  </si>
  <si>
    <t>Executate cheltuieli, mii lei</t>
  </si>
  <si>
    <t>2018-0000001693</t>
  </si>
  <si>
    <t>DETS sect. Buiucani</t>
  </si>
  <si>
    <t>222110-Energie electrică</t>
  </si>
  <si>
    <t>2018-0000000885--2018-0000000885/222110</t>
  </si>
  <si>
    <t xml:space="preserve">   37 M.Basarab 07277</t>
  </si>
  <si>
    <t>05.04.18</t>
  </si>
  <si>
    <t>24.04.18</t>
  </si>
  <si>
    <t>17.04.18</t>
  </si>
  <si>
    <t xml:space="preserve">   59 D.Alighieri 07236</t>
  </si>
  <si>
    <t>27.04.18</t>
  </si>
  <si>
    <t>20.04.18</t>
  </si>
  <si>
    <t xml:space="preserve">   45 M.Kotiubinski-07240</t>
  </si>
  <si>
    <t>26.04.18</t>
  </si>
  <si>
    <t xml:space="preserve">   47 A.Cantemir 07242</t>
  </si>
  <si>
    <t xml:space="preserve">   50 B.Z.Ghertli 07245</t>
  </si>
  <si>
    <t xml:space="preserve">   39 M.Cervantes 12451</t>
  </si>
  <si>
    <t xml:space="preserve">   40 Ion Creanga-07232</t>
  </si>
  <si>
    <t xml:space="preserve">   43 M.Kogalniceanu07237</t>
  </si>
  <si>
    <t xml:space="preserve">   49 Rambam 07244</t>
  </si>
  <si>
    <t xml:space="preserve">   14 Turist-07258</t>
  </si>
  <si>
    <t xml:space="preserve">   15 COCTE-07259</t>
  </si>
  <si>
    <t xml:space="preserve">   44 D.Cantemir 07239</t>
  </si>
  <si>
    <t xml:space="preserve">   46 Teatral 07241</t>
  </si>
  <si>
    <t xml:space="preserve">   13 tiner.natur 07257</t>
  </si>
  <si>
    <t xml:space="preserve">   70 Centrul psiho-socio-pedagogic 15088</t>
  </si>
  <si>
    <t xml:space="preserve">   19 Gimn.75 grupa pregatit14219</t>
  </si>
  <si>
    <t xml:space="preserve">   20 Gimn.93 grupa pregatitoare 14221</t>
  </si>
  <si>
    <t xml:space="preserve">   17 Gradinita 88-14223</t>
  </si>
  <si>
    <t xml:space="preserve">   63 Scoala de meserii-07260(CMI)</t>
  </si>
  <si>
    <t>06.04.18</t>
  </si>
  <si>
    <t xml:space="preserve">   51 Stefan Voda 14232</t>
  </si>
  <si>
    <t xml:space="preserve">   56 Gh.Ghimpu 14217</t>
  </si>
  <si>
    <t xml:space="preserve">   54 Al. Mateevici 14226</t>
  </si>
  <si>
    <t xml:space="preserve">   55 Dr.Voda 14236</t>
  </si>
  <si>
    <t xml:space="preserve">   53 lic.Gratiesti 14222 </t>
  </si>
  <si>
    <t xml:space="preserve">   24 Gimnaziul nr.42-14224</t>
  </si>
  <si>
    <t xml:space="preserve">   25 Gimnaziu nr.45-14216</t>
  </si>
  <si>
    <t xml:space="preserve">   26 Gimnaziul nr.51-14235</t>
  </si>
  <si>
    <t xml:space="preserve">   27 Gimnaziul nr.65-14218</t>
  </si>
  <si>
    <t xml:space="preserve">   28 Gimnaziul nr.67-14228</t>
  </si>
  <si>
    <t xml:space="preserve">   29 Gimnaziul nr.68-14229</t>
  </si>
  <si>
    <t xml:space="preserve">   30 Gimnaziul nr.74-14239</t>
  </si>
  <si>
    <t xml:space="preserve">   31 Gimnaziu nr.75-14219</t>
  </si>
  <si>
    <t xml:space="preserve">   32 Gimnaziul nr.77-14225</t>
  </si>
  <si>
    <t xml:space="preserve">   33 Gimnaziu nr.79-14220</t>
  </si>
  <si>
    <t xml:space="preserve">   35 Gimnaziul nr.99-14238</t>
  </si>
  <si>
    <t xml:space="preserve">   36 Gimnaz. nr.102-14215</t>
  </si>
  <si>
    <t xml:space="preserve">   22 Scoala prim 19-14233</t>
  </si>
  <si>
    <t xml:space="preserve">   23 Sc.prim101-14214</t>
  </si>
  <si>
    <t xml:space="preserve">   01 SS2 07247</t>
  </si>
  <si>
    <t>11.04.18</t>
  </si>
  <si>
    <t>13.04.18</t>
  </si>
  <si>
    <t xml:space="preserve">   03 SS-4 07249</t>
  </si>
  <si>
    <t xml:space="preserve">   04 SS-6 07250</t>
  </si>
  <si>
    <t xml:space="preserve">   08 SS-12 07254</t>
  </si>
  <si>
    <t xml:space="preserve">   09 SS-13 07255</t>
  </si>
  <si>
    <t xml:space="preserve">   10 Speranta 07256</t>
  </si>
  <si>
    <t xml:space="preserve">   11 Haltera-07261</t>
  </si>
  <si>
    <t xml:space="preserve">   37 Gimnaziul Durlesti 14227</t>
  </si>
  <si>
    <t xml:space="preserve">   37 Gimnaziul Truseni 14237</t>
  </si>
  <si>
    <t xml:space="preserve">   58 M.Marinciuc 14877</t>
  </si>
  <si>
    <t xml:space="preserve">   60 camin1 băeți 14872</t>
  </si>
  <si>
    <t xml:space="preserve">   61 camin 2 fete 14874</t>
  </si>
  <si>
    <t xml:space="preserve">   38 A.Cehov 07427</t>
  </si>
  <si>
    <t xml:space="preserve">   42 V.Alecsandri 07234</t>
  </si>
  <si>
    <t xml:space="preserve">   48 Gaudeamus 07243</t>
  </si>
  <si>
    <t xml:space="preserve">   63 Centrul Metod 07263</t>
  </si>
  <si>
    <t xml:space="preserve">   67Sec.adm-gosp,injineri12637</t>
  </si>
  <si>
    <t>222120-Gaze</t>
  </si>
  <si>
    <t>2018-0000000829--2018-0000000829/222120</t>
  </si>
  <si>
    <t xml:space="preserve">   34 Gimnaziu nr.93 14221</t>
  </si>
  <si>
    <t>2018-0000001110--2018-0000001110/222120</t>
  </si>
  <si>
    <t>222130-Energie termică</t>
  </si>
  <si>
    <t>2017-0000001155--2017-0000001155/222130</t>
  </si>
  <si>
    <t>2018-0000001320--2018-0000001320/222130</t>
  </si>
  <si>
    <t xml:space="preserve">   59 Lic.sportiv si cam10542</t>
  </si>
  <si>
    <t xml:space="preserve">   18 Lic.Gratiesti gr. preg.14222</t>
  </si>
  <si>
    <t xml:space="preserve">   02 SS-03 07248</t>
  </si>
  <si>
    <t xml:space="preserve">   06 SS-8 07252</t>
  </si>
  <si>
    <t xml:space="preserve">   07 SS-11 07253</t>
  </si>
  <si>
    <t>222140-Apă şi canalizare</t>
  </si>
  <si>
    <t>--</t>
  </si>
  <si>
    <t xml:space="preserve"> IM RCL Ciorescu</t>
  </si>
  <si>
    <t>2018-0000001249--2018-0000001249/222140</t>
  </si>
  <si>
    <t>2018-0000000857--2018-0000000857/222140</t>
  </si>
  <si>
    <t>12.04.18</t>
  </si>
  <si>
    <t xml:space="preserve">   12 Scrima 07262</t>
  </si>
  <si>
    <t xml:space="preserve">   21 Scoala 88- 14223</t>
  </si>
  <si>
    <t>2018-0000001712--2018-0000001712/222140</t>
  </si>
  <si>
    <t xml:space="preserve"> Regia comunal-locativa Cricova I.M</t>
  </si>
  <si>
    <t>222190-Alte servicii comunale</t>
  </si>
  <si>
    <t xml:space="preserve"> RCL Vatra</t>
  </si>
  <si>
    <t xml:space="preserve"> Regia Comunal Locativa Tohatin</t>
  </si>
  <si>
    <t>2018-0000001275--2018-0000001275/222190</t>
  </si>
  <si>
    <t xml:space="preserve"> IM RCL Vadul lui Voda</t>
  </si>
  <si>
    <t>2018-0000001276--2018-0000001276/222190</t>
  </si>
  <si>
    <t>2018-0000001099--2018-0000001099/222190</t>
  </si>
  <si>
    <t>2018-0000001397--2018-0000001397/222190</t>
  </si>
  <si>
    <t>2018-0000001712--2018-0000001712/222190</t>
  </si>
  <si>
    <t>222210-Servicii informaţionale</t>
  </si>
  <si>
    <t>2018-0000000856--2018-0000000856/222210</t>
  </si>
  <si>
    <t xml:space="preserve">   71Aparat</t>
  </si>
  <si>
    <t xml:space="preserve">   05 SS-7 07251</t>
  </si>
  <si>
    <t xml:space="preserve">   66 Contabilitatea-07265</t>
  </si>
  <si>
    <t>222220-Servicii de telecomunicaţii</t>
  </si>
  <si>
    <t>2018-0000000851--2018-0000000851/222220</t>
  </si>
  <si>
    <t>222300-Servicii de locaţiune</t>
  </si>
  <si>
    <t xml:space="preserve"> Torta SRL</t>
  </si>
  <si>
    <t xml:space="preserve"> Clibul sportiv al Armatei</t>
  </si>
  <si>
    <t xml:space="preserve">   76 Gheorghiu 03775</t>
  </si>
  <si>
    <t xml:space="preserve"> USMF Nicolaie Testimiteanu</t>
  </si>
  <si>
    <t>04.04.18</t>
  </si>
  <si>
    <t>2018-0000001867--2018-0000001867/222300</t>
  </si>
  <si>
    <t xml:space="preserve"> Institutul Muncii SRL</t>
  </si>
  <si>
    <t xml:space="preserve">   75 Cujba-03775</t>
  </si>
  <si>
    <t>2018-0000001242--2018-0000001242/222300</t>
  </si>
  <si>
    <t>02.04.18</t>
  </si>
  <si>
    <t>2018-0000001394--2018-0000001394/222300</t>
  </si>
  <si>
    <t>222400-Servicii de transport</t>
  </si>
  <si>
    <t xml:space="preserve"> Dac-Trans-Service SRL</t>
  </si>
  <si>
    <t>2018-0000001653--2018-0000001653/222400</t>
  </si>
  <si>
    <t xml:space="preserve"> Avigo Travel SRL</t>
  </si>
  <si>
    <t>222500-Servicii de reparaţii curente</t>
  </si>
  <si>
    <t xml:space="preserve"> SC Maser Auto SRL</t>
  </si>
  <si>
    <t>18.04.18</t>
  </si>
  <si>
    <t xml:space="preserve"> Aqua Clasic</t>
  </si>
  <si>
    <t xml:space="preserve"> Energo CBR Service SRL</t>
  </si>
  <si>
    <t xml:space="preserve"> Gricons Impex SRL</t>
  </si>
  <si>
    <t>10.04.18</t>
  </si>
  <si>
    <t xml:space="preserve"> Infosofteh SRL</t>
  </si>
  <si>
    <t>23.04.18</t>
  </si>
  <si>
    <t xml:space="preserve"> Cascaval Anatolie</t>
  </si>
  <si>
    <t xml:space="preserve"> Autoframe-FM  SRL</t>
  </si>
  <si>
    <t xml:space="preserve"> Pro Creativ Studio SRL </t>
  </si>
  <si>
    <t>2018-0000001644--2018-0000001644/222500</t>
  </si>
  <si>
    <t>03.04.18</t>
  </si>
  <si>
    <t>2018-0000000852--2018-0000000852/222500</t>
  </si>
  <si>
    <t>2018-0000000854--2018-0000000854/222500</t>
  </si>
  <si>
    <t>222600-Formare profesională</t>
  </si>
  <si>
    <t xml:space="preserve">  CEMCPMFSM</t>
  </si>
  <si>
    <t>222910-Servicii editoriale</t>
  </si>
  <si>
    <t xml:space="preserve"> Sofart Studio SRL</t>
  </si>
  <si>
    <t>2018-0000001631--2018-0000001631/222910</t>
  </si>
  <si>
    <t>222940-Servicii de pază</t>
  </si>
  <si>
    <t xml:space="preserve"> SRL Arsenal</t>
  </si>
  <si>
    <t>2018-0000000541--2018-0000000541/222940</t>
  </si>
  <si>
    <t>222990-Servicii neatribuite altor aliniate</t>
  </si>
  <si>
    <t xml:space="preserve"> IMPSL Riscani</t>
  </si>
  <si>
    <t xml:space="preserve"> Serviciul de Stat p-u Verif. si Expertiz</t>
  </si>
  <si>
    <t xml:space="preserve"> Campingul  din Vadul lui Voda SRL</t>
  </si>
  <si>
    <t xml:space="preserve"> SRL Panda</t>
  </si>
  <si>
    <t xml:space="preserve"> SA Nufarul</t>
  </si>
  <si>
    <t>2018-0000001643--2018-0000001643/222990</t>
  </si>
  <si>
    <t xml:space="preserve">  Gradinita 88 (00448)</t>
  </si>
  <si>
    <t>2018-0000001867--2018-0000001867/222990</t>
  </si>
  <si>
    <t>2018-0000001241--2018-0000001241/222990</t>
  </si>
  <si>
    <t>19.04.18</t>
  </si>
  <si>
    <t>2018-0000001267--2018-0000001267/222990</t>
  </si>
  <si>
    <t xml:space="preserve">  Scoala Primara nr.19 (00448)</t>
  </si>
  <si>
    <t xml:space="preserve">  Gimnaziul nr.74 (00448)</t>
  </si>
  <si>
    <t xml:space="preserve">  Gimnaziul nr.75 (00448)</t>
  </si>
  <si>
    <t xml:space="preserve">  L.T.Stefan Voda (00448)</t>
  </si>
  <si>
    <t xml:space="preserve">  L.T.Gh.Ghimpu  (00448)</t>
  </si>
  <si>
    <t>2018-0000001268--2018-0000001268/222990</t>
  </si>
  <si>
    <t xml:space="preserve">  Gimnaziul nr.51 (00448)</t>
  </si>
  <si>
    <t xml:space="preserve">  Gimnaziul nr.65 (00448)</t>
  </si>
  <si>
    <t xml:space="preserve">  Gimnaziul nr.79 (00448)</t>
  </si>
  <si>
    <t xml:space="preserve">  Gimnaziul nr.99 (00448)</t>
  </si>
  <si>
    <t xml:space="preserve">  L.A.Cehov(00448)</t>
  </si>
  <si>
    <t xml:space="preserve">  L.T.Dante Aligheri(00448)</t>
  </si>
  <si>
    <t xml:space="preserve">  L.T.A.Cantemir (00448)</t>
  </si>
  <si>
    <t xml:space="preserve">  L.T.M.Marinciuc (00448</t>
  </si>
  <si>
    <t xml:space="preserve">  L.T.Sportiv  (00448</t>
  </si>
  <si>
    <t xml:space="preserve">  Gimnaziul Durlesti (00448)</t>
  </si>
  <si>
    <t xml:space="preserve">  Gimnaziul Truseni (00448)</t>
  </si>
  <si>
    <t>2018-0000001270--2018-0000001270/222990</t>
  </si>
  <si>
    <t xml:space="preserve">  Scoala Primara nr.101 (00448)</t>
  </si>
  <si>
    <t xml:space="preserve">  Gimnaziul nr.67 (00448)</t>
  </si>
  <si>
    <t xml:space="preserve">  Gimnaziul nr.68 (00448)</t>
  </si>
  <si>
    <t xml:space="preserve">  Gimnaziul nr.102 (00448)</t>
  </si>
  <si>
    <t xml:space="preserve">  L.T.D.Cantemir(00448)</t>
  </si>
  <si>
    <t xml:space="preserve">  L.T.Teatral (00448)</t>
  </si>
  <si>
    <t xml:space="preserve">  L.T.Rambam (00448)</t>
  </si>
  <si>
    <t>2018-0000001240--2018-0000001240/222990</t>
  </si>
  <si>
    <t xml:space="preserve">  Scoala nr.88 (00448)</t>
  </si>
  <si>
    <t xml:space="preserve">  Gimnaziul nr.42 (00448)</t>
  </si>
  <si>
    <t xml:space="preserve">  L.T.Miguel de Cervantes(00448)</t>
  </si>
  <si>
    <t xml:space="preserve">  L.T.M.Kotiubinschi(00448)</t>
  </si>
  <si>
    <t>2018-0000001314--2018-0000001314/222990</t>
  </si>
  <si>
    <t xml:space="preserve">  L.T.Gaudeamus  (00448)</t>
  </si>
  <si>
    <t>2018-0000001313--2018-0000001313/222990</t>
  </si>
  <si>
    <t xml:space="preserve">  Grupa pregat. L.T Gratiesti(00448)</t>
  </si>
  <si>
    <t xml:space="preserve">  Grupa pregat.Gimn.93 (00448)</t>
  </si>
  <si>
    <t xml:space="preserve">  Gimnaziul nr.45 (00448)</t>
  </si>
  <si>
    <t xml:space="preserve">  Gimnaziul nr.77 (00448)</t>
  </si>
  <si>
    <t xml:space="preserve">  Gimnaziul nr.93 (00448)</t>
  </si>
  <si>
    <t xml:space="preserve">  L.Matei Basarab(00448)</t>
  </si>
  <si>
    <t xml:space="preserve">  L.T.Ion Creanga (00448)</t>
  </si>
  <si>
    <t xml:space="preserve">  L.T.M.Kogilniceanu (00448)</t>
  </si>
  <si>
    <t xml:space="preserve">  L.T.Z.Ghertli(00448)</t>
  </si>
  <si>
    <t xml:space="preserve">  L.T.Gratiesti (00448)</t>
  </si>
  <si>
    <t xml:space="preserve">  L.T.Mateevici (00448)</t>
  </si>
  <si>
    <t xml:space="preserve">  L.T.Dr.Voda (00448)</t>
  </si>
  <si>
    <t>2018-0000001559--2018-0000001559/222990</t>
  </si>
  <si>
    <t xml:space="preserve">  Grupa pregat.Gimn.75 (00448)</t>
  </si>
  <si>
    <t>2018-0000000542--2018-0000000542/222990</t>
  </si>
  <si>
    <t>25.04.18</t>
  </si>
  <si>
    <t xml:space="preserve">311120-Reparaţii capitale ale clădirilor </t>
  </si>
  <si>
    <t>2018-0000000988--2018-0000000988/311120</t>
  </si>
  <si>
    <t xml:space="preserve"> SRL  Porject Line</t>
  </si>
  <si>
    <t xml:space="preserve">314110-Procurarea maşinilor şi utilajelor </t>
  </si>
  <si>
    <t xml:space="preserve"> Victor Nico SRL SC</t>
  </si>
  <si>
    <t xml:space="preserve"> VIVACE EXTRA SRL</t>
  </si>
  <si>
    <t>316110-Procurarea uneltelor şi  sculelor, inventarului de producere şi gospodăresc</t>
  </si>
  <si>
    <t xml:space="preserve"> II Maria Rotari</t>
  </si>
  <si>
    <t xml:space="preserve">   16 Ghimpu bazin 14217</t>
  </si>
  <si>
    <t xml:space="preserve">317110-Procurarea activelor nemateriale </t>
  </si>
  <si>
    <t>2018-0000001395--2018-0000001395/317110</t>
  </si>
  <si>
    <t xml:space="preserve"> SRL  Retele Terestre</t>
  </si>
  <si>
    <t xml:space="preserve">318110-Procurarea altor mijloace fixe </t>
  </si>
  <si>
    <t xml:space="preserve"> ICS DAC BOOKS SRL</t>
  </si>
  <si>
    <t>331110-Procurarea combustibilului, carburanţilor şi lubrifianţilor</t>
  </si>
  <si>
    <t>2018-0000000759--2018-0000000759/331110</t>
  </si>
  <si>
    <t xml:space="preserve">   30 Gimnaziul nr.74-14239 (transportare 00389)</t>
  </si>
  <si>
    <t>332110-Procurarea pieselor de schimb</t>
  </si>
  <si>
    <t>2018-0000001696--2018-0000001696/332110</t>
  </si>
  <si>
    <t xml:space="preserve"> Simar-Auto SRL</t>
  </si>
  <si>
    <t>334110-Procurarea medicamentelor şi materialelor sanitare</t>
  </si>
  <si>
    <t xml:space="preserve"> Grin Farm SRL</t>
  </si>
  <si>
    <t xml:space="preserve"> Farmacia Familiei SRL</t>
  </si>
  <si>
    <t>335110-Procurarea  materialelor pentru scopuri didactice, stiinţifice şi alte scopuri</t>
  </si>
  <si>
    <t xml:space="preserve"> IS Cartus</t>
  </si>
  <si>
    <t xml:space="preserve"> Nicolai Efimov  II</t>
  </si>
  <si>
    <t xml:space="preserve"> Azur Art SRL</t>
  </si>
  <si>
    <t>336110-Procurarea materialelor de uz gospodaresc şi rechizitelor de birou</t>
  </si>
  <si>
    <t xml:space="preserve"> Dakon SA</t>
  </si>
  <si>
    <t xml:space="preserve"> EUROLUMINA SRL</t>
  </si>
  <si>
    <t xml:space="preserve"> Farmavet SA</t>
  </si>
  <si>
    <t xml:space="preserve"> SRL  Ognes Nord</t>
  </si>
  <si>
    <t xml:space="preserve"> Titan-Exim SRL</t>
  </si>
  <si>
    <t xml:space="preserve"> SRL Blocnotes  </t>
  </si>
  <si>
    <t xml:space="preserve"> Afloriment SRL</t>
  </si>
  <si>
    <t xml:space="preserve"> Oficiu-Service SRL</t>
  </si>
  <si>
    <t xml:space="preserve"> Firma Prelude SRL</t>
  </si>
  <si>
    <t>14.04.18</t>
  </si>
  <si>
    <t xml:space="preserve">   78 Sustinerea elevilor dotati-03775</t>
  </si>
  <si>
    <t xml:space="preserve"> Sidal Grup SRL</t>
  </si>
  <si>
    <t xml:space="preserve"> Volta SRL</t>
  </si>
  <si>
    <t xml:space="preserve"> SRL TORECO</t>
  </si>
  <si>
    <t xml:space="preserve"> Tehnotitan</t>
  </si>
  <si>
    <t xml:space="preserve"> Pro- Mapix SRL</t>
  </si>
  <si>
    <t xml:space="preserve"> Posta Moldovei</t>
  </si>
  <si>
    <t xml:space="preserve"> IM  Ammo SRL</t>
  </si>
  <si>
    <t xml:space="preserve"> S.V.T.- Service  SRL</t>
  </si>
  <si>
    <t xml:space="preserve">  SC Iacob SRL</t>
  </si>
  <si>
    <t xml:space="preserve"> BIComplex</t>
  </si>
  <si>
    <t xml:space="preserve"> Termostal Impex</t>
  </si>
  <si>
    <t>2017-0000005579--2017-0000005579/336110</t>
  </si>
  <si>
    <t>2018-0000001247--2018-0000001247/336110</t>
  </si>
  <si>
    <t xml:space="preserve"> Alura SA</t>
  </si>
  <si>
    <t>2018-0000000692--2018-0000000692/336110</t>
  </si>
  <si>
    <t>337110-Procurarea  materialelor de construcţie</t>
  </si>
  <si>
    <t xml:space="preserve"> SRL  Gheos  Prim</t>
  </si>
  <si>
    <t xml:space="preserve"> Anairam V SRL</t>
  </si>
  <si>
    <t xml:space="preserve"> BICOMPLEX-CONSTRUCT SRL</t>
  </si>
  <si>
    <t xml:space="preserve"> SRL  Anbor Tehnice</t>
  </si>
  <si>
    <t xml:space="preserve"> SA Forestcom</t>
  </si>
  <si>
    <t>338110-Procurarea accesorilor de pat, îmbrăcămintei, încălţămintei</t>
  </si>
  <si>
    <t xml:space="preserve"> Canindsport SRL</t>
  </si>
  <si>
    <t xml:space="preserve"> Eurosport SRL</t>
  </si>
  <si>
    <t xml:space="preserve"> Invizar  SRL</t>
  </si>
  <si>
    <t>339110-Procurarea  altor materiale</t>
  </si>
  <si>
    <t xml:space="preserve"> Covaioli SRL</t>
  </si>
  <si>
    <t xml:space="preserve"> Diolsem SRL</t>
  </si>
  <si>
    <t xml:space="preserve"> Copitec-Plus SRL</t>
  </si>
  <si>
    <t xml:space="preserve"> Fructul SRL</t>
  </si>
  <si>
    <t xml:space="preserve"> Luca-S</t>
  </si>
  <si>
    <t xml:space="preserve"> Debra Studio Design</t>
  </si>
  <si>
    <t xml:space="preserve"> SC Maestro-Nut SRL</t>
  </si>
  <si>
    <t xml:space="preserve"> Serviciul Fiscal de Stat</t>
  </si>
  <si>
    <t>2018-0000001277--2018-0000001277/339110</t>
  </si>
  <si>
    <t>2018-0000001712</t>
  </si>
  <si>
    <t>Regia comunal-locativa Cricova I.M</t>
  </si>
  <si>
    <t>2018-0000001653</t>
  </si>
  <si>
    <t>2018-0000001644</t>
  </si>
  <si>
    <t>2018-0000000854</t>
  </si>
  <si>
    <t>FPC Tetracardgaz SRL</t>
  </si>
  <si>
    <t>2017-0000001693</t>
  </si>
  <si>
    <t>Piata centrala</t>
  </si>
  <si>
    <t>2018-0000001559</t>
  </si>
  <si>
    <t>Adolescenta IS</t>
  </si>
  <si>
    <t>2018-0000000988</t>
  </si>
  <si>
    <t>SRL  Porject Line</t>
  </si>
  <si>
    <t>2018-0000001395</t>
  </si>
  <si>
    <t>SRL  Retele Terestre</t>
  </si>
  <si>
    <t>2018-0000001696</t>
  </si>
  <si>
    <t>Simar-Auto SRL</t>
  </si>
  <si>
    <t>2018-0000001247</t>
  </si>
  <si>
    <r>
      <t xml:space="preserve">Informația privind cheltuielile executate pe parcursul lunilor: </t>
    </r>
    <r>
      <rPr>
        <b/>
        <u/>
        <sz val="16"/>
        <color theme="1"/>
        <rFont val="Times New Roman"/>
        <family val="1"/>
        <charset val="204"/>
      </rPr>
      <t xml:space="preserve">   ianuarie  -  aprilie 2018   </t>
    </r>
  </si>
  <si>
    <t>SRL Divimex  Grup</t>
  </si>
  <si>
    <t xml:space="preserve">Federatia de Volei RM  </t>
  </si>
  <si>
    <t>FPC Nord-Universal SRL</t>
  </si>
  <si>
    <t xml:space="preserve">                                   04    Mai  2018</t>
  </si>
  <si>
    <r>
      <t xml:space="preserve">Numărul de angajați conform statelor de personal   </t>
    </r>
    <r>
      <rPr>
        <b/>
        <u/>
        <sz val="16"/>
        <color theme="1"/>
        <rFont val="Times New Roman"/>
        <family val="1"/>
        <charset val="204"/>
      </rPr>
      <t xml:space="preserve">  3910  </t>
    </r>
    <r>
      <rPr>
        <b/>
        <sz val="16"/>
        <color theme="1"/>
        <rFont val="Times New Roman"/>
        <family val="1"/>
        <charset val="204"/>
      </rPr>
      <t xml:space="preserve"> , efectiv  </t>
    </r>
    <r>
      <rPr>
        <b/>
        <u/>
        <sz val="16"/>
        <color theme="1"/>
        <rFont val="Times New Roman"/>
        <family val="1"/>
        <charset val="204"/>
      </rPr>
      <t xml:space="preserve">  3663 </t>
    </r>
    <r>
      <rPr>
        <b/>
        <sz val="16"/>
        <color theme="1"/>
        <rFont val="Times New Roman"/>
        <family val="1"/>
        <charset val="204"/>
      </rPr>
      <t xml:space="preserve">  persoane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</si>
</sst>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2" fillId="2" borderId="1" xfId="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8" fillId="0" borderId="0" xfId="0" applyFont="1"/>
    <xf numFmtId="1" fontId="3" fillId="0" borderId="1" xfId="1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0" fontId="2" fillId="2" borderId="5" xfId="2" applyNumberFormat="1" applyFont="1" applyFill="1" applyBorder="1" applyAlignment="1">
      <alignment horizontal="center" vertical="center" wrapText="1"/>
    </xf>
    <xf numFmtId="0" fontId="2" fillId="2" borderId="5" xfId="2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0" fontId="3" fillId="4" borderId="1" xfId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vertical="top" wrapText="1"/>
    </xf>
    <xf numFmtId="164" fontId="3" fillId="0" borderId="1" xfId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/>
    <xf numFmtId="0" fontId="11" fillId="6" borderId="1" xfId="2" applyNumberFormat="1" applyFont="1" applyFill="1" applyBorder="1" applyAlignment="1">
      <alignment horizontal="right"/>
    </xf>
    <xf numFmtId="2" fontId="11" fillId="6" borderId="1" xfId="2" applyNumberFormat="1" applyFont="1" applyFill="1" applyBorder="1" applyAlignment="1">
      <alignment horizontal="right"/>
    </xf>
    <xf numFmtId="0" fontId="11" fillId="5" borderId="1" xfId="2" applyNumberFormat="1" applyFont="1" applyFill="1" applyBorder="1" applyAlignment="1">
      <alignment horizontal="right"/>
    </xf>
    <xf numFmtId="2" fontId="11" fillId="5" borderId="1" xfId="2" applyNumberFormat="1" applyFont="1" applyFill="1" applyBorder="1" applyAlignment="1">
      <alignment horizontal="right"/>
    </xf>
    <xf numFmtId="0" fontId="11" fillId="7" borderId="1" xfId="2" applyNumberFormat="1" applyFont="1" applyFill="1" applyBorder="1" applyAlignment="1">
      <alignment horizontal="right"/>
    </xf>
    <xf numFmtId="2" fontId="11" fillId="7" borderId="1" xfId="2" applyNumberFormat="1" applyFont="1" applyFill="1" applyBorder="1" applyAlignment="1">
      <alignment horizontal="right"/>
    </xf>
    <xf numFmtId="0" fontId="1" fillId="0" borderId="1" xfId="2" applyNumberFormat="1" applyFont="1" applyBorder="1" applyAlignment="1">
      <alignment horizontal="right"/>
    </xf>
    <xf numFmtId="0" fontId="1" fillId="0" borderId="1" xfId="2" applyNumberFormat="1" applyFont="1" applyBorder="1" applyAlignment="1">
      <alignment horizontal="left"/>
    </xf>
    <xf numFmtId="2" fontId="1" fillId="0" borderId="1" xfId="2" applyNumberFormat="1" applyFont="1" applyBorder="1" applyAlignment="1">
      <alignment horizontal="right"/>
    </xf>
    <xf numFmtId="0" fontId="12" fillId="8" borderId="1" xfId="2" applyNumberFormat="1" applyFont="1" applyFill="1" applyBorder="1" applyAlignment="1">
      <alignment horizontal="center"/>
    </xf>
    <xf numFmtId="0" fontId="11" fillId="8" borderId="1" xfId="2" applyNumberFormat="1" applyFont="1" applyFill="1" applyBorder="1" applyAlignment="1">
      <alignment horizontal="right"/>
    </xf>
    <xf numFmtId="2" fontId="11" fillId="8" borderId="1" xfId="2" applyNumberFormat="1" applyFont="1" applyFill="1" applyBorder="1" applyAlignment="1">
      <alignment horizontal="right"/>
    </xf>
    <xf numFmtId="0" fontId="10" fillId="6" borderId="1" xfId="2" applyNumberFormat="1" applyFont="1" applyFill="1" applyBorder="1" applyAlignment="1">
      <alignment horizontal="left"/>
    </xf>
    <xf numFmtId="0" fontId="10" fillId="5" borderId="1" xfId="2" applyNumberFormat="1" applyFont="1" applyFill="1" applyBorder="1" applyAlignment="1">
      <alignment horizontal="left" indent="1"/>
    </xf>
    <xf numFmtId="0" fontId="10" fillId="7" borderId="1" xfId="2" applyNumberFormat="1" applyFont="1" applyFill="1" applyBorder="1" applyAlignment="1">
      <alignment horizontal="left" indent="1"/>
    </xf>
    <xf numFmtId="0" fontId="10" fillId="6" borderId="1" xfId="2" applyNumberFormat="1" applyFont="1" applyFill="1" applyBorder="1" applyAlignment="1">
      <alignment horizontal="left" wrapText="1"/>
    </xf>
    <xf numFmtId="0" fontId="10" fillId="7" borderId="1" xfId="2" applyNumberFormat="1" applyFont="1" applyFill="1" applyBorder="1" applyAlignment="1">
      <alignment horizontal="left" wrapText="1" indent="1"/>
    </xf>
    <xf numFmtId="164" fontId="0" fillId="0" borderId="0" xfId="0" applyNumberFormat="1"/>
    <xf numFmtId="2" fontId="0" fillId="0" borderId="0" xfId="0" applyNumberFormat="1"/>
    <xf numFmtId="0" fontId="10" fillId="2" borderId="1" xfId="2" applyNumberFormat="1" applyFont="1" applyFill="1" applyBorder="1" applyAlignment="1">
      <alignment horizontal="left"/>
    </xf>
    <xf numFmtId="0" fontId="10" fillId="2" borderId="1" xfId="2" applyNumberFormat="1" applyFont="1" applyFill="1" applyBorder="1" applyAlignment="1">
      <alignment horizontal="left" indent="1"/>
    </xf>
    <xf numFmtId="0" fontId="1" fillId="2" borderId="1" xfId="2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2" fontId="11" fillId="2" borderId="1" xfId="2" applyNumberFormat="1" applyFont="1" applyFill="1" applyBorder="1" applyAlignment="1">
      <alignment horizontal="right"/>
    </xf>
    <xf numFmtId="0" fontId="11" fillId="2" borderId="1" xfId="2" applyNumberFormat="1" applyFont="1" applyFill="1" applyBorder="1" applyAlignment="1">
      <alignment horizontal="right"/>
    </xf>
    <xf numFmtId="0" fontId="0" fillId="2" borderId="0" xfId="0" applyFill="1"/>
    <xf numFmtId="164" fontId="3" fillId="4" borderId="1" xfId="1" applyNumberFormat="1" applyFont="1" applyFill="1" applyBorder="1" applyAlignment="1">
      <alignment horizontal="center" vertical="center" wrapText="1"/>
    </xf>
    <xf numFmtId="1" fontId="16" fillId="0" borderId="1" xfId="1" applyNumberFormat="1" applyFont="1" applyBorder="1" applyAlignment="1">
      <alignment vertical="center" wrapText="1"/>
    </xf>
    <xf numFmtId="0" fontId="2" fillId="2" borderId="1" xfId="2" applyNumberFormat="1" applyFont="1" applyFill="1" applyBorder="1" applyAlignment="1">
      <alignment vertical="center" wrapText="1"/>
    </xf>
    <xf numFmtId="0" fontId="2" fillId="2" borderId="1" xfId="2" applyNumberFormat="1" applyFont="1" applyFill="1" applyBorder="1" applyAlignment="1">
      <alignment horizontal="center" wrapText="1"/>
    </xf>
    <xf numFmtId="0" fontId="2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6" fillId="4" borderId="1" xfId="1" applyFont="1" applyFill="1" applyBorder="1" applyAlignment="1">
      <alignment vertical="center"/>
    </xf>
    <xf numFmtId="1" fontId="16" fillId="2" borderId="1" xfId="1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0" fontId="2" fillId="2" borderId="1" xfId="3" applyNumberFormat="1" applyFont="1" applyFill="1" applyBorder="1" applyAlignment="1">
      <alignment horizontal="center" vertical="center" wrapText="1"/>
    </xf>
    <xf numFmtId="0" fontId="2" fillId="0" borderId="6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/>
    </xf>
  </cellXfs>
  <cellStyles count="5">
    <cellStyle name="Normal" xfId="0" builtinId="0"/>
    <cellStyle name="Normal_Foaie1" xfId="1"/>
    <cellStyle name="Normal_Foaie2" xfId="2"/>
    <cellStyle name="Обычный_Лист1" xfId="4"/>
    <cellStyle name="Обычный_Лист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tabSelected="1" zoomScale="130" zoomScaleNormal="130" workbookViewId="0">
      <selection activeCell="E211" sqref="E211"/>
    </sheetView>
  </sheetViews>
  <sheetFormatPr defaultRowHeight="15.75" x14ac:dyDescent="0.25"/>
  <cols>
    <col min="1" max="1" width="30.28515625" style="1" customWidth="1"/>
    <col min="2" max="3" width="10" style="31" customWidth="1"/>
    <col min="4" max="4" width="9" style="31" customWidth="1"/>
    <col min="5" max="5" width="21.7109375" style="2" customWidth="1"/>
    <col min="6" max="6" width="26.7109375" style="106" customWidth="1"/>
    <col min="7" max="7" width="21" style="41" customWidth="1"/>
    <col min="8" max="8" width="11.42578125" style="31" customWidth="1"/>
    <col min="9" max="9" width="9.140625" style="32"/>
    <col min="10" max="10" width="13.28515625" style="29" customWidth="1"/>
    <col min="11" max="11" width="12.28515625" style="29" customWidth="1"/>
    <col min="12" max="16384" width="9.140625" style="29"/>
  </cols>
  <sheetData>
    <row r="1" spans="1:11" ht="30.75" customHeight="1" x14ac:dyDescent="0.25">
      <c r="A1" s="118" t="s">
        <v>521</v>
      </c>
      <c r="B1" s="118"/>
      <c r="C1" s="118"/>
      <c r="D1" s="118"/>
      <c r="E1" s="118"/>
      <c r="F1" s="118"/>
      <c r="G1" s="118"/>
      <c r="H1" s="118"/>
    </row>
    <row r="2" spans="1:11" ht="30.75" customHeight="1" x14ac:dyDescent="0.25">
      <c r="A2" s="132" t="s">
        <v>56</v>
      </c>
      <c r="B2" s="132"/>
      <c r="C2" s="132"/>
      <c r="D2" s="132"/>
      <c r="E2" s="132"/>
      <c r="F2" s="132"/>
      <c r="G2" s="132"/>
      <c r="H2" s="132"/>
    </row>
    <row r="3" spans="1:11" ht="30.75" customHeight="1" x14ac:dyDescent="0.25">
      <c r="A3" s="119" t="s">
        <v>526</v>
      </c>
      <c r="B3" s="119"/>
      <c r="C3" s="119"/>
      <c r="D3" s="119"/>
      <c r="E3" s="119"/>
      <c r="F3" s="119"/>
      <c r="G3" s="119"/>
      <c r="H3" s="119"/>
    </row>
    <row r="4" spans="1:11" ht="35.25" customHeight="1" x14ac:dyDescent="0.25">
      <c r="A4" s="120" t="s">
        <v>0</v>
      </c>
      <c r="B4" s="122" t="s">
        <v>55</v>
      </c>
      <c r="C4" s="130" t="s">
        <v>222</v>
      </c>
      <c r="D4" s="131"/>
      <c r="E4" s="123" t="s">
        <v>1</v>
      </c>
      <c r="F4" s="124" t="s">
        <v>2</v>
      </c>
      <c r="G4" s="126" t="s">
        <v>192</v>
      </c>
      <c r="H4" s="128" t="s">
        <v>63</v>
      </c>
      <c r="J4" s="133"/>
      <c r="K4" s="133"/>
    </row>
    <row r="5" spans="1:11" ht="35.25" customHeight="1" x14ac:dyDescent="0.25">
      <c r="A5" s="121"/>
      <c r="B5" s="122"/>
      <c r="C5" s="13" t="s">
        <v>220</v>
      </c>
      <c r="D5" s="62" t="s">
        <v>221</v>
      </c>
      <c r="E5" s="123"/>
      <c r="F5" s="125"/>
      <c r="G5" s="127"/>
      <c r="H5" s="129"/>
    </row>
    <row r="6" spans="1:11" ht="18.75" customHeight="1" x14ac:dyDescent="0.25">
      <c r="A6" s="21" t="s">
        <v>3</v>
      </c>
      <c r="B6" s="16">
        <f>B7+B10+B13+B16+B19+B23+B28+B32+B38+B46+B51+B55+B67+B74+B87+B90+B93+B97+B100+B103+B119+B125+B128+B131+B133</f>
        <v>312070.60000000009</v>
      </c>
      <c r="C6" s="16">
        <v>81250.8</v>
      </c>
      <c r="D6" s="94">
        <v>26837.8</v>
      </c>
      <c r="E6" s="94"/>
      <c r="F6" s="100"/>
      <c r="G6" s="44"/>
      <c r="H6" s="16"/>
      <c r="I6" s="43"/>
      <c r="J6" s="30"/>
      <c r="K6" s="29" t="s">
        <v>57</v>
      </c>
    </row>
    <row r="7" spans="1:11" ht="18.75" customHeight="1" x14ac:dyDescent="0.25">
      <c r="A7" s="20" t="s">
        <v>14</v>
      </c>
      <c r="B7" s="3">
        <v>180630.7</v>
      </c>
      <c r="C7" s="3">
        <v>44005.599999999999</v>
      </c>
      <c r="D7" s="6">
        <v>14485.7</v>
      </c>
      <c r="E7" s="37"/>
      <c r="F7" s="101" t="s">
        <v>67</v>
      </c>
      <c r="G7" s="45"/>
      <c r="H7" s="7"/>
    </row>
    <row r="8" spans="1:11" ht="18.75" customHeight="1" x14ac:dyDescent="0.25">
      <c r="A8" s="20"/>
      <c r="B8" s="3"/>
      <c r="C8" s="4">
        <v>29391.599999999999</v>
      </c>
      <c r="D8" s="5">
        <v>14485.7</v>
      </c>
      <c r="E8" s="110" t="s">
        <v>61</v>
      </c>
      <c r="F8" s="110"/>
      <c r="G8" s="110"/>
      <c r="H8" s="14"/>
    </row>
    <row r="9" spans="1:11" ht="18.75" customHeight="1" x14ac:dyDescent="0.25">
      <c r="A9" s="20"/>
      <c r="B9" s="3"/>
      <c r="C9" s="4">
        <v>14614</v>
      </c>
      <c r="D9" s="5"/>
      <c r="E9" s="108" t="s">
        <v>65</v>
      </c>
      <c r="F9" s="108"/>
      <c r="G9" s="108"/>
      <c r="H9" s="14"/>
    </row>
    <row r="10" spans="1:11" ht="37.5" customHeight="1" x14ac:dyDescent="0.25">
      <c r="A10" s="20" t="s">
        <v>15</v>
      </c>
      <c r="B10" s="3">
        <v>50</v>
      </c>
      <c r="C10" s="3">
        <v>0</v>
      </c>
      <c r="D10" s="6"/>
      <c r="E10" s="63"/>
      <c r="F10" s="101" t="s">
        <v>68</v>
      </c>
      <c r="G10" s="46"/>
      <c r="H10" s="7"/>
    </row>
    <row r="11" spans="1:11" ht="18.75" customHeight="1" x14ac:dyDescent="0.25">
      <c r="A11" s="20"/>
      <c r="B11" s="3"/>
      <c r="C11" s="4">
        <v>0</v>
      </c>
      <c r="D11" s="5"/>
      <c r="E11" s="110" t="s">
        <v>61</v>
      </c>
      <c r="F11" s="110"/>
      <c r="G11" s="110"/>
      <c r="H11" s="7"/>
    </row>
    <row r="12" spans="1:11" ht="18.75" customHeight="1" x14ac:dyDescent="0.25">
      <c r="A12" s="20"/>
      <c r="B12" s="3"/>
      <c r="C12" s="4">
        <v>0</v>
      </c>
      <c r="D12" s="5"/>
      <c r="E12" s="108" t="s">
        <v>65</v>
      </c>
      <c r="F12" s="108"/>
      <c r="G12" s="108"/>
      <c r="H12" s="7"/>
    </row>
    <row r="13" spans="1:11" ht="49.5" customHeight="1" x14ac:dyDescent="0.25">
      <c r="A13" s="20" t="s">
        <v>16</v>
      </c>
      <c r="B13" s="3">
        <v>41594.199999999997</v>
      </c>
      <c r="C13" s="3">
        <v>10235.4</v>
      </c>
      <c r="D13" s="6">
        <v>3323.1</v>
      </c>
      <c r="E13" s="37"/>
      <c r="F13" s="101" t="s">
        <v>69</v>
      </c>
      <c r="G13" s="46"/>
      <c r="H13" s="7"/>
    </row>
    <row r="14" spans="1:11" ht="18.75" customHeight="1" x14ac:dyDescent="0.25">
      <c r="A14" s="20"/>
      <c r="B14" s="3"/>
      <c r="C14" s="4">
        <v>6883.6</v>
      </c>
      <c r="D14" s="5">
        <v>3323.1</v>
      </c>
      <c r="E14" s="110" t="s">
        <v>61</v>
      </c>
      <c r="F14" s="110"/>
      <c r="G14" s="110"/>
      <c r="H14" s="7"/>
    </row>
    <row r="15" spans="1:11" ht="18.75" customHeight="1" x14ac:dyDescent="0.25">
      <c r="A15" s="20"/>
      <c r="B15" s="3"/>
      <c r="C15" s="4">
        <v>3351.8</v>
      </c>
      <c r="D15" s="5"/>
      <c r="E15" s="108" t="s">
        <v>65</v>
      </c>
      <c r="F15" s="108"/>
      <c r="G15" s="108"/>
      <c r="H15" s="7"/>
    </row>
    <row r="16" spans="1:11" ht="66" customHeight="1" x14ac:dyDescent="0.25">
      <c r="A16" s="20" t="s">
        <v>60</v>
      </c>
      <c r="B16" s="3">
        <v>8185.1</v>
      </c>
      <c r="C16" s="3">
        <v>1975.7</v>
      </c>
      <c r="D16" s="6">
        <v>651.6</v>
      </c>
      <c r="E16" s="37"/>
      <c r="F16" s="101" t="s">
        <v>193</v>
      </c>
      <c r="G16" s="46"/>
      <c r="H16" s="7"/>
      <c r="I16" s="43"/>
    </row>
    <row r="17" spans="1:8" ht="18.75" customHeight="1" x14ac:dyDescent="0.25">
      <c r="A17" s="22"/>
      <c r="B17" s="3"/>
      <c r="C17" s="4">
        <v>1971.4</v>
      </c>
      <c r="D17" s="5">
        <v>651.6</v>
      </c>
      <c r="E17" s="110" t="s">
        <v>61</v>
      </c>
      <c r="F17" s="110"/>
      <c r="G17" s="110"/>
      <c r="H17" s="7"/>
    </row>
    <row r="18" spans="1:8" ht="18.75" customHeight="1" x14ac:dyDescent="0.25">
      <c r="A18" s="22"/>
      <c r="B18" s="3"/>
      <c r="C18" s="4">
        <v>4.3</v>
      </c>
      <c r="D18" s="5"/>
      <c r="E18" s="108" t="s">
        <v>65</v>
      </c>
      <c r="F18" s="108"/>
      <c r="G18" s="108"/>
      <c r="H18" s="7"/>
    </row>
    <row r="19" spans="1:8" ht="18.75" customHeight="1" x14ac:dyDescent="0.25">
      <c r="A19" s="22" t="s">
        <v>18</v>
      </c>
      <c r="B19" s="3">
        <v>8146.7</v>
      </c>
      <c r="C19" s="3">
        <v>1836.1</v>
      </c>
      <c r="D19" s="6">
        <v>1169.8</v>
      </c>
      <c r="E19" s="17"/>
      <c r="F19" s="95" t="s">
        <v>70</v>
      </c>
      <c r="G19" s="47"/>
      <c r="H19" s="10"/>
    </row>
    <row r="20" spans="1:8" ht="18.75" customHeight="1" x14ac:dyDescent="0.25">
      <c r="A20" s="22"/>
      <c r="B20" s="3"/>
      <c r="C20" s="4">
        <v>1485.2</v>
      </c>
      <c r="D20" s="5">
        <v>1169.8</v>
      </c>
      <c r="E20" s="38" t="s">
        <v>138</v>
      </c>
      <c r="F20" s="95" t="s">
        <v>70</v>
      </c>
      <c r="G20" s="38" t="s">
        <v>177</v>
      </c>
      <c r="H20" s="10">
        <v>7736.4</v>
      </c>
    </row>
    <row r="21" spans="1:8" ht="18.75" customHeight="1" x14ac:dyDescent="0.25">
      <c r="A21" s="22"/>
      <c r="B21" s="3"/>
      <c r="C21" s="4">
        <v>0</v>
      </c>
      <c r="D21" s="5"/>
      <c r="E21" s="110" t="s">
        <v>61</v>
      </c>
      <c r="F21" s="110"/>
      <c r="G21" s="110"/>
      <c r="H21" s="9"/>
    </row>
    <row r="22" spans="1:8" ht="18.75" customHeight="1" x14ac:dyDescent="0.25">
      <c r="A22" s="22"/>
      <c r="B22" s="3"/>
      <c r="C22" s="4">
        <v>350.9</v>
      </c>
      <c r="D22" s="5"/>
      <c r="E22" s="108" t="s">
        <v>65</v>
      </c>
      <c r="F22" s="108"/>
      <c r="G22" s="108"/>
      <c r="H22" s="23"/>
    </row>
    <row r="23" spans="1:8" ht="18.75" customHeight="1" x14ac:dyDescent="0.25">
      <c r="A23" s="22" t="s">
        <v>17</v>
      </c>
      <c r="B23" s="3">
        <v>1614.1</v>
      </c>
      <c r="C23" s="3">
        <v>835.3</v>
      </c>
      <c r="D23" s="6">
        <v>306.5</v>
      </c>
      <c r="E23" s="13"/>
      <c r="F23" s="95" t="s">
        <v>71</v>
      </c>
      <c r="G23" s="47"/>
      <c r="H23" s="10"/>
    </row>
    <row r="24" spans="1:8" ht="18.75" customHeight="1" x14ac:dyDescent="0.25">
      <c r="A24" s="22"/>
      <c r="B24" s="3"/>
      <c r="C24" s="4">
        <v>566.29999999999995</v>
      </c>
      <c r="D24" s="5">
        <v>236.6</v>
      </c>
      <c r="E24" s="39" t="s">
        <v>115</v>
      </c>
      <c r="F24" s="95" t="s">
        <v>71</v>
      </c>
      <c r="G24" s="38" t="s">
        <v>153</v>
      </c>
      <c r="H24" s="10">
        <v>1210</v>
      </c>
    </row>
    <row r="25" spans="1:8" ht="18.75" customHeight="1" x14ac:dyDescent="0.25">
      <c r="A25" s="22"/>
      <c r="B25" s="3"/>
      <c r="C25" s="4">
        <v>162.9</v>
      </c>
      <c r="D25" s="5">
        <v>69.900000000000006</v>
      </c>
      <c r="E25" s="39" t="s">
        <v>115</v>
      </c>
      <c r="F25" s="95" t="s">
        <v>71</v>
      </c>
      <c r="G25" s="38" t="s">
        <v>154</v>
      </c>
      <c r="H25" s="10">
        <v>298.2</v>
      </c>
    </row>
    <row r="26" spans="1:8" ht="18.75" customHeight="1" x14ac:dyDescent="0.25">
      <c r="A26" s="22"/>
      <c r="B26" s="3"/>
      <c r="C26" s="4">
        <v>0</v>
      </c>
      <c r="D26" s="5"/>
      <c r="E26" s="110" t="s">
        <v>61</v>
      </c>
      <c r="F26" s="110"/>
      <c r="G26" s="110"/>
      <c r="H26" s="23"/>
    </row>
    <row r="27" spans="1:8" ht="18.75" customHeight="1" x14ac:dyDescent="0.25">
      <c r="A27" s="22"/>
      <c r="B27" s="3"/>
      <c r="C27" s="4">
        <v>106.1</v>
      </c>
      <c r="D27" s="5"/>
      <c r="E27" s="108" t="s">
        <v>65</v>
      </c>
      <c r="F27" s="108"/>
      <c r="G27" s="108"/>
      <c r="H27" s="9"/>
    </row>
    <row r="28" spans="1:8" ht="18.75" customHeight="1" x14ac:dyDescent="0.25">
      <c r="A28" s="22" t="s">
        <v>19</v>
      </c>
      <c r="B28" s="3">
        <v>17751.400000000001</v>
      </c>
      <c r="C28" s="3">
        <v>12991.8</v>
      </c>
      <c r="D28" s="6">
        <v>3015.2</v>
      </c>
      <c r="E28" s="17"/>
      <c r="F28" s="95" t="s">
        <v>72</v>
      </c>
      <c r="G28" s="47"/>
      <c r="H28" s="10"/>
    </row>
    <row r="29" spans="1:8" ht="18.75" customHeight="1" x14ac:dyDescent="0.25">
      <c r="A29" s="22"/>
      <c r="B29" s="3"/>
      <c r="C29" s="4">
        <v>8098.7</v>
      </c>
      <c r="D29" s="5">
        <v>3015.2</v>
      </c>
      <c r="E29" s="38" t="s">
        <v>139</v>
      </c>
      <c r="F29" s="95" t="s">
        <v>72</v>
      </c>
      <c r="G29" s="38" t="s">
        <v>178</v>
      </c>
      <c r="H29" s="10">
        <v>12827</v>
      </c>
    </row>
    <row r="30" spans="1:8" ht="18.75" customHeight="1" x14ac:dyDescent="0.25">
      <c r="A30" s="24"/>
      <c r="B30" s="4"/>
      <c r="C30" s="4">
        <v>0</v>
      </c>
      <c r="D30" s="5"/>
      <c r="E30" s="110" t="s">
        <v>61</v>
      </c>
      <c r="F30" s="110"/>
      <c r="G30" s="110"/>
      <c r="H30" s="9"/>
    </row>
    <row r="31" spans="1:8" ht="18.75" customHeight="1" x14ac:dyDescent="0.25">
      <c r="A31" s="24"/>
      <c r="B31" s="4"/>
      <c r="C31" s="4">
        <v>4893.1000000000004</v>
      </c>
      <c r="D31" s="5"/>
      <c r="E31" s="108" t="s">
        <v>65</v>
      </c>
      <c r="F31" s="108"/>
      <c r="G31" s="108"/>
      <c r="H31" s="5"/>
    </row>
    <row r="32" spans="1:8" ht="18.75" customHeight="1" x14ac:dyDescent="0.25">
      <c r="A32" s="22" t="s">
        <v>20</v>
      </c>
      <c r="B32" s="3">
        <v>4571.8999999999996</v>
      </c>
      <c r="C32" s="3">
        <v>1005.4</v>
      </c>
      <c r="D32" s="6">
        <v>431.7</v>
      </c>
      <c r="E32" s="13"/>
      <c r="F32" s="95" t="s">
        <v>73</v>
      </c>
      <c r="G32" s="47"/>
      <c r="H32" s="10"/>
    </row>
    <row r="33" spans="1:9" ht="18.75" customHeight="1" x14ac:dyDescent="0.25">
      <c r="A33" s="22"/>
      <c r="B33" s="3"/>
      <c r="C33" s="4">
        <v>8.8000000000000007</v>
      </c>
      <c r="D33" s="5">
        <v>2.4</v>
      </c>
      <c r="E33" s="39" t="s">
        <v>113</v>
      </c>
      <c r="F33" s="95" t="s">
        <v>73</v>
      </c>
      <c r="G33" s="38" t="s">
        <v>151</v>
      </c>
      <c r="H33" s="10">
        <v>44.9</v>
      </c>
    </row>
    <row r="34" spans="1:9" ht="18.75" customHeight="1" x14ac:dyDescent="0.25">
      <c r="A34" s="22"/>
      <c r="B34" s="3"/>
      <c r="C34" s="4">
        <v>736.8</v>
      </c>
      <c r="D34" s="5">
        <v>394.3</v>
      </c>
      <c r="E34" s="39" t="s">
        <v>114</v>
      </c>
      <c r="F34" s="95" t="s">
        <v>73</v>
      </c>
      <c r="G34" s="38" t="s">
        <v>152</v>
      </c>
      <c r="H34" s="10">
        <v>4117.5</v>
      </c>
    </row>
    <row r="35" spans="1:9" ht="39" customHeight="1" x14ac:dyDescent="0.25">
      <c r="A35" s="22"/>
      <c r="B35" s="3"/>
      <c r="C35" s="4"/>
      <c r="D35" s="5">
        <v>34.299999999999997</v>
      </c>
      <c r="E35" s="39" t="s">
        <v>505</v>
      </c>
      <c r="F35" s="95" t="s">
        <v>73</v>
      </c>
      <c r="G35" s="38" t="s">
        <v>504</v>
      </c>
      <c r="H35" s="10"/>
    </row>
    <row r="36" spans="1:9" ht="18.75" customHeight="1" x14ac:dyDescent="0.25">
      <c r="A36" s="22"/>
      <c r="B36" s="3"/>
      <c r="C36" s="4">
        <v>259.10000000000002</v>
      </c>
      <c r="D36" s="5"/>
      <c r="E36" s="108" t="s">
        <v>65</v>
      </c>
      <c r="F36" s="108"/>
      <c r="G36" s="108"/>
      <c r="H36" s="23"/>
    </row>
    <row r="37" spans="1:9" ht="18.75" customHeight="1" x14ac:dyDescent="0.25">
      <c r="A37" s="22"/>
      <c r="B37" s="3"/>
      <c r="C37" s="4">
        <v>0.7</v>
      </c>
      <c r="D37" s="5">
        <v>0.7</v>
      </c>
      <c r="E37" s="110" t="s">
        <v>61</v>
      </c>
      <c r="F37" s="110"/>
      <c r="G37" s="110"/>
      <c r="H37" s="9"/>
      <c r="I37" s="43"/>
    </row>
    <row r="38" spans="1:9" ht="38.25" customHeight="1" x14ac:dyDescent="0.25">
      <c r="A38" s="22" t="s">
        <v>21</v>
      </c>
      <c r="B38" s="3">
        <v>473.5</v>
      </c>
      <c r="C38" s="3">
        <v>98.3</v>
      </c>
      <c r="D38" s="6">
        <v>35</v>
      </c>
      <c r="E38" s="13"/>
      <c r="F38" s="95" t="s">
        <v>74</v>
      </c>
      <c r="G38" s="47"/>
      <c r="H38" s="10"/>
    </row>
    <row r="39" spans="1:9" ht="21.75" customHeight="1" x14ac:dyDescent="0.25">
      <c r="A39" s="22"/>
      <c r="B39" s="3"/>
      <c r="C39" s="4">
        <v>5.9</v>
      </c>
      <c r="D39" s="5">
        <v>3</v>
      </c>
      <c r="E39" s="39" t="s">
        <v>111</v>
      </c>
      <c r="F39" s="95" t="s">
        <v>74</v>
      </c>
      <c r="G39" s="38" t="s">
        <v>149</v>
      </c>
      <c r="H39" s="4">
        <v>44.2</v>
      </c>
    </row>
    <row r="40" spans="1:9" ht="22.5" customHeight="1" x14ac:dyDescent="0.25">
      <c r="A40" s="22"/>
      <c r="B40" s="3"/>
      <c r="C40" s="4">
        <v>60.7</v>
      </c>
      <c r="D40" s="5">
        <v>30.3</v>
      </c>
      <c r="E40" s="39" t="s">
        <v>112</v>
      </c>
      <c r="F40" s="95" t="s">
        <v>74</v>
      </c>
      <c r="G40" s="38" t="s">
        <v>150</v>
      </c>
      <c r="H40" s="4">
        <v>363</v>
      </c>
    </row>
    <row r="41" spans="1:9" ht="38.25" customHeight="1" x14ac:dyDescent="0.25">
      <c r="A41" s="22"/>
      <c r="B41" s="3"/>
      <c r="C41" s="4">
        <v>3</v>
      </c>
      <c r="D41" s="5"/>
      <c r="E41" s="97" t="s">
        <v>206</v>
      </c>
      <c r="F41" s="95" t="s">
        <v>74</v>
      </c>
      <c r="G41" s="38" t="s">
        <v>204</v>
      </c>
      <c r="H41" s="4">
        <v>3</v>
      </c>
    </row>
    <row r="42" spans="1:9" ht="21.75" customHeight="1" x14ac:dyDescent="0.25">
      <c r="A42" s="22"/>
      <c r="B42" s="3"/>
      <c r="C42" s="4">
        <v>1.7</v>
      </c>
      <c r="D42" s="5">
        <v>1.2</v>
      </c>
      <c r="E42" s="38" t="s">
        <v>200</v>
      </c>
      <c r="F42" s="95" t="s">
        <v>74</v>
      </c>
      <c r="G42" s="38" t="s">
        <v>205</v>
      </c>
      <c r="H42" s="4">
        <v>1.7</v>
      </c>
    </row>
    <row r="43" spans="1:9" ht="48" customHeight="1" x14ac:dyDescent="0.25">
      <c r="A43" s="22"/>
      <c r="B43" s="3"/>
      <c r="C43" s="4"/>
      <c r="D43" s="5">
        <v>0.4</v>
      </c>
      <c r="E43" s="39" t="s">
        <v>505</v>
      </c>
      <c r="F43" s="95" t="s">
        <v>74</v>
      </c>
      <c r="G43" s="38" t="s">
        <v>504</v>
      </c>
      <c r="H43" s="4">
        <v>0.4</v>
      </c>
    </row>
    <row r="44" spans="1:9" ht="18.75" customHeight="1" x14ac:dyDescent="0.25">
      <c r="A44" s="22"/>
      <c r="B44" s="3"/>
      <c r="C44" s="4">
        <v>1.9</v>
      </c>
      <c r="D44" s="5">
        <v>0.1</v>
      </c>
      <c r="E44" s="110" t="s">
        <v>61</v>
      </c>
      <c r="F44" s="110"/>
      <c r="G44" s="110"/>
      <c r="H44" s="23"/>
    </row>
    <row r="45" spans="1:9" ht="18.75" customHeight="1" x14ac:dyDescent="0.25">
      <c r="A45" s="22"/>
      <c r="B45" s="3"/>
      <c r="C45" s="4">
        <v>25.1</v>
      </c>
      <c r="D45" s="5"/>
      <c r="E45" s="108" t="s">
        <v>65</v>
      </c>
      <c r="F45" s="108"/>
      <c r="G45" s="108"/>
      <c r="H45" s="23"/>
    </row>
    <row r="46" spans="1:9" ht="33.75" customHeight="1" x14ac:dyDescent="0.25">
      <c r="A46" s="20" t="s">
        <v>22</v>
      </c>
      <c r="B46" s="3">
        <v>532.20000000000005</v>
      </c>
      <c r="C46" s="3">
        <v>117.3</v>
      </c>
      <c r="D46" s="6">
        <v>32.200000000000003</v>
      </c>
      <c r="E46" s="13"/>
      <c r="F46" s="101" t="s">
        <v>75</v>
      </c>
      <c r="G46" s="47"/>
      <c r="H46" s="10"/>
    </row>
    <row r="47" spans="1:9" ht="18.75" customHeight="1" x14ac:dyDescent="0.25">
      <c r="A47" s="20"/>
      <c r="B47" s="3"/>
      <c r="C47" s="4">
        <v>94.7</v>
      </c>
      <c r="D47" s="5">
        <v>32.200000000000003</v>
      </c>
      <c r="E47" s="38" t="s">
        <v>134</v>
      </c>
      <c r="F47" s="101" t="s">
        <v>75</v>
      </c>
      <c r="G47" s="38" t="s">
        <v>170</v>
      </c>
      <c r="H47" s="10">
        <v>387</v>
      </c>
    </row>
    <row r="48" spans="1:9" ht="18.75" customHeight="1" x14ac:dyDescent="0.25">
      <c r="A48" s="20"/>
      <c r="B48" s="3"/>
      <c r="C48" s="4">
        <v>20</v>
      </c>
      <c r="D48" s="5"/>
      <c r="E48" s="39" t="s">
        <v>201</v>
      </c>
      <c r="F48" s="101"/>
      <c r="G48" s="38" t="s">
        <v>207</v>
      </c>
      <c r="H48" s="10">
        <v>20</v>
      </c>
    </row>
    <row r="49" spans="1:10" ht="18.75" customHeight="1" x14ac:dyDescent="0.25">
      <c r="A49" s="22"/>
      <c r="B49" s="3"/>
      <c r="C49" s="4">
        <v>0.7</v>
      </c>
      <c r="D49" s="5"/>
      <c r="E49" s="110" t="s">
        <v>61</v>
      </c>
      <c r="F49" s="110"/>
      <c r="G49" s="110"/>
      <c r="H49" s="9"/>
    </row>
    <row r="50" spans="1:10" ht="18.75" customHeight="1" x14ac:dyDescent="0.25">
      <c r="A50" s="22"/>
      <c r="B50" s="3"/>
      <c r="C50" s="4">
        <v>1.9</v>
      </c>
      <c r="D50" s="5"/>
      <c r="E50" s="108" t="s">
        <v>65</v>
      </c>
      <c r="F50" s="108"/>
      <c r="G50" s="108"/>
      <c r="H50" s="7"/>
    </row>
    <row r="51" spans="1:10" ht="37.5" customHeight="1" x14ac:dyDescent="0.25">
      <c r="A51" s="22" t="s">
        <v>23</v>
      </c>
      <c r="B51" s="3">
        <v>216.1</v>
      </c>
      <c r="C51" s="3">
        <v>28.7</v>
      </c>
      <c r="D51" s="6">
        <v>14</v>
      </c>
      <c r="E51" s="17"/>
      <c r="F51" s="95" t="s">
        <v>76</v>
      </c>
      <c r="G51" s="47"/>
      <c r="H51" s="10"/>
    </row>
    <row r="52" spans="1:10" ht="18.75" customHeight="1" x14ac:dyDescent="0.25">
      <c r="A52" s="22"/>
      <c r="B52" s="3"/>
      <c r="C52" s="4">
        <v>27.4</v>
      </c>
      <c r="D52" s="5">
        <v>14</v>
      </c>
      <c r="E52" s="38" t="s">
        <v>134</v>
      </c>
      <c r="F52" s="95" t="s">
        <v>76</v>
      </c>
      <c r="G52" s="38" t="s">
        <v>176</v>
      </c>
      <c r="H52" s="10">
        <v>171.3</v>
      </c>
    </row>
    <row r="53" spans="1:10" ht="18.75" customHeight="1" x14ac:dyDescent="0.25">
      <c r="A53" s="22"/>
      <c r="B53" s="3"/>
      <c r="C53" s="4">
        <v>0</v>
      </c>
      <c r="D53" s="5"/>
      <c r="E53" s="110" t="s">
        <v>61</v>
      </c>
      <c r="F53" s="110"/>
      <c r="G53" s="110"/>
      <c r="H53" s="9"/>
    </row>
    <row r="54" spans="1:10" ht="18.75" customHeight="1" x14ac:dyDescent="0.25">
      <c r="A54" s="22"/>
      <c r="B54" s="3"/>
      <c r="C54" s="4">
        <v>1.3</v>
      </c>
      <c r="D54" s="5"/>
      <c r="E54" s="108" t="s">
        <v>65</v>
      </c>
      <c r="F54" s="108"/>
      <c r="G54" s="108"/>
      <c r="H54" s="9"/>
    </row>
    <row r="55" spans="1:10" ht="35.25" customHeight="1" x14ac:dyDescent="0.25">
      <c r="A55" s="22" t="s">
        <v>24</v>
      </c>
      <c r="B55" s="3">
        <v>3434.8</v>
      </c>
      <c r="C55" s="3">
        <v>963.3</v>
      </c>
      <c r="D55" s="6">
        <v>262.7</v>
      </c>
      <c r="E55" s="13"/>
      <c r="F55" s="95" t="s">
        <v>77</v>
      </c>
      <c r="G55" s="47"/>
      <c r="H55" s="10"/>
    </row>
    <row r="56" spans="1:10" ht="36" customHeight="1" x14ac:dyDescent="0.25">
      <c r="A56" s="22"/>
      <c r="B56" s="3"/>
      <c r="C56" s="4">
        <v>11.7</v>
      </c>
      <c r="D56" s="5"/>
      <c r="E56" s="39" t="s">
        <v>133</v>
      </c>
      <c r="F56" s="95" t="s">
        <v>77</v>
      </c>
      <c r="G56" s="38" t="s">
        <v>171</v>
      </c>
      <c r="H56" s="10">
        <v>11.7</v>
      </c>
    </row>
    <row r="57" spans="1:10" ht="18.75" customHeight="1" x14ac:dyDescent="0.25">
      <c r="A57" s="22"/>
      <c r="B57" s="3"/>
      <c r="C57" s="4">
        <v>62.8</v>
      </c>
      <c r="D57" s="5">
        <v>20.399999999999999</v>
      </c>
      <c r="E57" s="12" t="s">
        <v>183</v>
      </c>
      <c r="F57" s="95" t="s">
        <v>77</v>
      </c>
      <c r="G57" s="48" t="s">
        <v>184</v>
      </c>
      <c r="H57" s="10">
        <v>239.3</v>
      </c>
    </row>
    <row r="58" spans="1:10" ht="18.75" customHeight="1" x14ac:dyDescent="0.25">
      <c r="A58" s="22"/>
      <c r="B58" s="3"/>
      <c r="C58" s="4">
        <v>45.8</v>
      </c>
      <c r="D58" s="5">
        <v>23.7</v>
      </c>
      <c r="E58" s="12" t="s">
        <v>187</v>
      </c>
      <c r="F58" s="95" t="s">
        <v>77</v>
      </c>
      <c r="G58" s="48" t="s">
        <v>185</v>
      </c>
      <c r="H58" s="10">
        <v>226.9</v>
      </c>
    </row>
    <row r="59" spans="1:10" ht="18.75" customHeight="1" x14ac:dyDescent="0.25">
      <c r="A59" s="22"/>
      <c r="B59" s="3"/>
      <c r="C59" s="4">
        <v>9.6999999999999993</v>
      </c>
      <c r="D59" s="5">
        <v>5.3</v>
      </c>
      <c r="E59" s="12" t="s">
        <v>188</v>
      </c>
      <c r="F59" s="95" t="s">
        <v>77</v>
      </c>
      <c r="G59" s="48" t="s">
        <v>186</v>
      </c>
      <c r="H59" s="10">
        <v>40.4</v>
      </c>
    </row>
    <row r="60" spans="1:10" ht="18.75" customHeight="1" x14ac:dyDescent="0.25">
      <c r="A60" s="22"/>
      <c r="B60" s="3"/>
      <c r="C60" s="4">
        <v>140.9</v>
      </c>
      <c r="D60" s="5">
        <v>105.5</v>
      </c>
      <c r="E60" s="12" t="s">
        <v>190</v>
      </c>
      <c r="F60" s="95" t="s">
        <v>77</v>
      </c>
      <c r="G60" s="48" t="s">
        <v>189</v>
      </c>
      <c r="H60" s="10">
        <v>474.9</v>
      </c>
    </row>
    <row r="61" spans="1:10" ht="18.75" customHeight="1" x14ac:dyDescent="0.25">
      <c r="A61" s="22"/>
      <c r="B61" s="3"/>
      <c r="C61" s="4"/>
      <c r="D61" s="5">
        <v>23.2</v>
      </c>
      <c r="E61" s="12" t="s">
        <v>224</v>
      </c>
      <c r="F61" s="95" t="s">
        <v>77</v>
      </c>
      <c r="G61" s="65" t="s">
        <v>223</v>
      </c>
      <c r="H61" s="65">
        <v>23.2</v>
      </c>
      <c r="I61" s="66"/>
      <c r="J61" s="66"/>
    </row>
    <row r="62" spans="1:10" ht="33.75" customHeight="1" x14ac:dyDescent="0.25">
      <c r="A62" s="22"/>
      <c r="B62" s="3"/>
      <c r="C62" s="4">
        <v>288.2</v>
      </c>
      <c r="D62" s="5">
        <v>44.7</v>
      </c>
      <c r="E62" s="39" t="s">
        <v>198</v>
      </c>
      <c r="F62" s="101"/>
      <c r="G62" s="38" t="s">
        <v>208</v>
      </c>
      <c r="H62" s="10">
        <v>288.2</v>
      </c>
    </row>
    <row r="63" spans="1:10" ht="20.25" customHeight="1" x14ac:dyDescent="0.25">
      <c r="A63" s="22"/>
      <c r="B63" s="3"/>
      <c r="C63" s="4">
        <v>3.7</v>
      </c>
      <c r="D63" s="5"/>
      <c r="E63" s="39" t="s">
        <v>522</v>
      </c>
      <c r="F63" s="101"/>
      <c r="G63" s="38" t="s">
        <v>209</v>
      </c>
      <c r="H63" s="10">
        <v>3.7</v>
      </c>
    </row>
    <row r="64" spans="1:10" ht="18.75" customHeight="1" x14ac:dyDescent="0.25">
      <c r="A64" s="22"/>
      <c r="B64" s="3"/>
      <c r="C64" s="4">
        <v>51.3</v>
      </c>
      <c r="D64" s="5">
        <v>29.6</v>
      </c>
      <c r="E64" s="98" t="s">
        <v>199</v>
      </c>
      <c r="F64" s="101"/>
      <c r="G64" s="38" t="s">
        <v>210</v>
      </c>
      <c r="H64" s="10">
        <v>51.3</v>
      </c>
    </row>
    <row r="65" spans="1:8" ht="18.75" customHeight="1" x14ac:dyDescent="0.25">
      <c r="A65" s="22"/>
      <c r="B65" s="3"/>
      <c r="C65" s="4">
        <v>37.700000000000003</v>
      </c>
      <c r="D65" s="5">
        <v>10.3</v>
      </c>
      <c r="E65" s="110" t="s">
        <v>61</v>
      </c>
      <c r="F65" s="110"/>
      <c r="G65" s="110"/>
      <c r="H65" s="7"/>
    </row>
    <row r="66" spans="1:8" ht="18.75" customHeight="1" x14ac:dyDescent="0.25">
      <c r="A66" s="22"/>
      <c r="B66" s="3"/>
      <c r="C66" s="4">
        <v>311.5</v>
      </c>
      <c r="D66" s="5"/>
      <c r="E66" s="108" t="s">
        <v>65</v>
      </c>
      <c r="F66" s="108"/>
      <c r="G66" s="108"/>
      <c r="H66" s="10"/>
    </row>
    <row r="67" spans="1:8" ht="39.75" customHeight="1" x14ac:dyDescent="0.25">
      <c r="A67" s="22" t="s">
        <v>25</v>
      </c>
      <c r="B67" s="3">
        <v>490.1</v>
      </c>
      <c r="C67" s="3">
        <v>85.3</v>
      </c>
      <c r="D67" s="6">
        <v>24.9</v>
      </c>
      <c r="E67" s="17"/>
      <c r="F67" s="95" t="s">
        <v>78</v>
      </c>
      <c r="G67" s="47"/>
      <c r="H67" s="10"/>
    </row>
    <row r="68" spans="1:8" ht="18.75" customHeight="1" x14ac:dyDescent="0.25">
      <c r="A68" s="22"/>
      <c r="B68" s="3"/>
      <c r="C68" s="3"/>
      <c r="D68" s="5">
        <v>14.7</v>
      </c>
      <c r="E68" s="12" t="s">
        <v>344</v>
      </c>
      <c r="F68" s="95" t="s">
        <v>78</v>
      </c>
      <c r="G68" s="48" t="s">
        <v>506</v>
      </c>
      <c r="H68" s="10">
        <v>14.7</v>
      </c>
    </row>
    <row r="69" spans="1:8" ht="37.5" customHeight="1" x14ac:dyDescent="0.25">
      <c r="A69" s="22"/>
      <c r="B69" s="3"/>
      <c r="C69" s="4">
        <v>16.7</v>
      </c>
      <c r="D69" s="5"/>
      <c r="E69" s="25" t="s">
        <v>66</v>
      </c>
      <c r="F69" s="95" t="s">
        <v>78</v>
      </c>
      <c r="G69" s="49" t="s">
        <v>96</v>
      </c>
      <c r="H69" s="9">
        <v>16.7</v>
      </c>
    </row>
    <row r="70" spans="1:8" ht="18.75" customHeight="1" x14ac:dyDescent="0.25">
      <c r="A70" s="22"/>
      <c r="B70" s="3"/>
      <c r="C70" s="4">
        <v>13.2</v>
      </c>
      <c r="D70" s="5"/>
      <c r="E70" s="39" t="s">
        <v>116</v>
      </c>
      <c r="F70" s="95" t="s">
        <v>78</v>
      </c>
      <c r="G70" s="38" t="s">
        <v>155</v>
      </c>
      <c r="H70" s="9">
        <v>13.2</v>
      </c>
    </row>
    <row r="71" spans="1:8" ht="18.75" customHeight="1" x14ac:dyDescent="0.25">
      <c r="A71" s="22"/>
      <c r="B71" s="3"/>
      <c r="C71" s="4">
        <v>10</v>
      </c>
      <c r="D71" s="5"/>
      <c r="E71" s="39" t="s">
        <v>117</v>
      </c>
      <c r="F71" s="95" t="s">
        <v>78</v>
      </c>
      <c r="G71" s="38" t="s">
        <v>179</v>
      </c>
      <c r="H71" s="9">
        <v>10</v>
      </c>
    </row>
    <row r="72" spans="1:8" ht="53.25" customHeight="1" x14ac:dyDescent="0.25">
      <c r="A72" s="22"/>
      <c r="B72" s="3"/>
      <c r="C72" s="4">
        <v>20</v>
      </c>
      <c r="D72" s="5"/>
      <c r="E72" s="39" t="s">
        <v>118</v>
      </c>
      <c r="F72" s="95" t="s">
        <v>78</v>
      </c>
      <c r="G72" s="38" t="s">
        <v>180</v>
      </c>
      <c r="H72" s="9">
        <v>20</v>
      </c>
    </row>
    <row r="73" spans="1:8" ht="18.75" customHeight="1" x14ac:dyDescent="0.25">
      <c r="A73" s="22"/>
      <c r="B73" s="3"/>
      <c r="C73" s="4">
        <v>25.4</v>
      </c>
      <c r="D73" s="5">
        <v>10.199999999999999</v>
      </c>
      <c r="E73" s="110" t="s">
        <v>61</v>
      </c>
      <c r="F73" s="110"/>
      <c r="G73" s="110"/>
      <c r="H73" s="10"/>
    </row>
    <row r="74" spans="1:8" ht="37.5" customHeight="1" x14ac:dyDescent="0.25">
      <c r="A74" s="20" t="s">
        <v>26</v>
      </c>
      <c r="B74" s="3">
        <v>6781.9</v>
      </c>
      <c r="C74" s="3">
        <v>257.2</v>
      </c>
      <c r="D74" s="6">
        <v>95.2</v>
      </c>
      <c r="E74" s="13"/>
      <c r="F74" s="101" t="s">
        <v>79</v>
      </c>
      <c r="G74" s="50"/>
      <c r="H74" s="10"/>
    </row>
    <row r="75" spans="1:8" ht="38.25" customHeight="1" x14ac:dyDescent="0.25">
      <c r="A75" s="20"/>
      <c r="B75" s="3"/>
      <c r="C75" s="4">
        <v>0.7</v>
      </c>
      <c r="D75" s="5"/>
      <c r="E75" s="39" t="s">
        <v>524</v>
      </c>
      <c r="F75" s="101" t="s">
        <v>79</v>
      </c>
      <c r="G75" s="38" t="s">
        <v>142</v>
      </c>
      <c r="H75" s="10">
        <v>0.7</v>
      </c>
    </row>
    <row r="76" spans="1:8" ht="18.75" customHeight="1" x14ac:dyDescent="0.25">
      <c r="A76" s="20"/>
      <c r="B76" s="3"/>
      <c r="C76" s="4">
        <v>2.4</v>
      </c>
      <c r="D76" s="5">
        <v>1.2</v>
      </c>
      <c r="E76" s="39" t="s">
        <v>105</v>
      </c>
      <c r="F76" s="101" t="s">
        <v>79</v>
      </c>
      <c r="G76" s="38" t="s">
        <v>143</v>
      </c>
      <c r="H76" s="10">
        <v>3.6</v>
      </c>
    </row>
    <row r="77" spans="1:8" ht="18.75" customHeight="1" x14ac:dyDescent="0.25">
      <c r="A77" s="20"/>
      <c r="B77" s="3"/>
      <c r="C77" s="4"/>
      <c r="D77" s="5">
        <v>14.4</v>
      </c>
      <c r="E77" s="39" t="s">
        <v>509</v>
      </c>
      <c r="F77" s="101" t="s">
        <v>79</v>
      </c>
      <c r="G77" s="38" t="s">
        <v>508</v>
      </c>
      <c r="H77" s="10">
        <v>14.4</v>
      </c>
    </row>
    <row r="78" spans="1:8" ht="18.75" customHeight="1" x14ac:dyDescent="0.25">
      <c r="A78" s="20"/>
      <c r="B78" s="3"/>
      <c r="C78" s="4">
        <v>6</v>
      </c>
      <c r="D78" s="5"/>
      <c r="E78" s="39" t="s">
        <v>104</v>
      </c>
      <c r="F78" s="101" t="s">
        <v>79</v>
      </c>
      <c r="G78" s="38" t="s">
        <v>141</v>
      </c>
      <c r="H78" s="10">
        <v>6</v>
      </c>
    </row>
    <row r="79" spans="1:8" ht="18.75" customHeight="1" x14ac:dyDescent="0.25">
      <c r="A79" s="20"/>
      <c r="B79" s="3"/>
      <c r="C79" s="4">
        <v>13</v>
      </c>
      <c r="D79" s="5"/>
      <c r="E79" s="39" t="s">
        <v>106</v>
      </c>
      <c r="F79" s="101" t="s">
        <v>79</v>
      </c>
      <c r="G79" s="38" t="s">
        <v>144</v>
      </c>
      <c r="H79" s="10">
        <v>13</v>
      </c>
    </row>
    <row r="80" spans="1:8" ht="18.75" customHeight="1" x14ac:dyDescent="0.25">
      <c r="A80" s="20"/>
      <c r="B80" s="3"/>
      <c r="C80" s="4">
        <v>4.3</v>
      </c>
      <c r="D80" s="5"/>
      <c r="E80" s="39" t="s">
        <v>509</v>
      </c>
      <c r="F80" s="101" t="s">
        <v>79</v>
      </c>
      <c r="G80" s="38" t="s">
        <v>145</v>
      </c>
      <c r="H80" s="10">
        <v>4.3</v>
      </c>
    </row>
    <row r="81" spans="1:8" ht="18.75" customHeight="1" x14ac:dyDescent="0.25">
      <c r="A81" s="20"/>
      <c r="B81" s="3"/>
      <c r="C81" s="4">
        <v>17.8</v>
      </c>
      <c r="D81" s="5"/>
      <c r="E81" s="98" t="s">
        <v>215</v>
      </c>
      <c r="F81" s="101" t="s">
        <v>79</v>
      </c>
      <c r="G81" s="38" t="s">
        <v>211</v>
      </c>
      <c r="H81" s="10">
        <v>17.8</v>
      </c>
    </row>
    <row r="82" spans="1:8" ht="18.75" customHeight="1" x14ac:dyDescent="0.25">
      <c r="A82" s="20"/>
      <c r="B82" s="3"/>
      <c r="C82" s="4"/>
      <c r="D82" s="5">
        <v>51.3</v>
      </c>
      <c r="E82" s="98" t="s">
        <v>214</v>
      </c>
      <c r="F82" s="101" t="s">
        <v>79</v>
      </c>
      <c r="G82" s="38" t="s">
        <v>507</v>
      </c>
      <c r="H82" s="10">
        <v>51.3</v>
      </c>
    </row>
    <row r="83" spans="1:8" ht="18.75" customHeight="1" x14ac:dyDescent="0.25">
      <c r="A83" s="20"/>
      <c r="B83" s="3"/>
      <c r="C83" s="4">
        <v>32.299999999999997</v>
      </c>
      <c r="D83" s="5"/>
      <c r="E83" s="98" t="s">
        <v>214</v>
      </c>
      <c r="F83" s="101" t="s">
        <v>79</v>
      </c>
      <c r="G83" s="38" t="s">
        <v>213</v>
      </c>
      <c r="H83" s="10">
        <v>32.299999999999997</v>
      </c>
    </row>
    <row r="84" spans="1:8" ht="38.25" customHeight="1" x14ac:dyDescent="0.25">
      <c r="A84" s="20"/>
      <c r="B84" s="3"/>
      <c r="C84" s="4">
        <v>69.7</v>
      </c>
      <c r="D84" s="5"/>
      <c r="E84" s="96" t="s">
        <v>216</v>
      </c>
      <c r="F84" s="101" t="s">
        <v>79</v>
      </c>
      <c r="G84" s="38" t="s">
        <v>212</v>
      </c>
      <c r="H84" s="10">
        <v>69.7</v>
      </c>
    </row>
    <row r="85" spans="1:8" ht="18.75" customHeight="1" x14ac:dyDescent="0.25">
      <c r="A85" s="22"/>
      <c r="B85" s="3"/>
      <c r="C85" s="4">
        <v>50</v>
      </c>
      <c r="D85" s="5">
        <v>28.3</v>
      </c>
      <c r="E85" s="110" t="s">
        <v>61</v>
      </c>
      <c r="F85" s="110"/>
      <c r="G85" s="110"/>
      <c r="H85" s="26"/>
    </row>
    <row r="86" spans="1:8" ht="18.75" customHeight="1" x14ac:dyDescent="0.25">
      <c r="A86" s="22"/>
      <c r="B86" s="3"/>
      <c r="C86" s="4">
        <v>61</v>
      </c>
      <c r="D86" s="5"/>
      <c r="E86" s="111" t="s">
        <v>65</v>
      </c>
      <c r="F86" s="112"/>
      <c r="G86" s="113"/>
      <c r="H86" s="10"/>
    </row>
    <row r="87" spans="1:8" ht="33.75" customHeight="1" x14ac:dyDescent="0.25">
      <c r="A87" s="22" t="s">
        <v>27</v>
      </c>
      <c r="B87" s="3">
        <v>68.5</v>
      </c>
      <c r="C87" s="3">
        <v>2</v>
      </c>
      <c r="D87" s="6">
        <v>0</v>
      </c>
      <c r="E87" s="17"/>
      <c r="F87" s="95" t="s">
        <v>80</v>
      </c>
      <c r="G87" s="47"/>
      <c r="H87" s="10"/>
    </row>
    <row r="88" spans="1:8" ht="18.75" customHeight="1" x14ac:dyDescent="0.25">
      <c r="A88" s="22"/>
      <c r="B88" s="3"/>
      <c r="C88" s="4">
        <v>2</v>
      </c>
      <c r="D88" s="5"/>
      <c r="E88" s="110" t="s">
        <v>61</v>
      </c>
      <c r="F88" s="110"/>
      <c r="G88" s="110"/>
      <c r="H88" s="10"/>
    </row>
    <row r="89" spans="1:8" ht="18.75" customHeight="1" x14ac:dyDescent="0.25">
      <c r="A89" s="22"/>
      <c r="B89" s="3"/>
      <c r="C89" s="4">
        <v>0</v>
      </c>
      <c r="D89" s="5"/>
      <c r="E89" s="111" t="s">
        <v>65</v>
      </c>
      <c r="F89" s="112"/>
      <c r="G89" s="113"/>
      <c r="H89" s="5"/>
    </row>
    <row r="90" spans="1:8" ht="37.5" customHeight="1" x14ac:dyDescent="0.25">
      <c r="A90" s="22" t="s">
        <v>28</v>
      </c>
      <c r="B90" s="3">
        <v>155.4</v>
      </c>
      <c r="C90" s="3">
        <v>0</v>
      </c>
      <c r="D90" s="6">
        <v>0</v>
      </c>
      <c r="E90" s="17"/>
      <c r="F90" s="95" t="s">
        <v>81</v>
      </c>
      <c r="G90" s="47"/>
      <c r="H90" s="10"/>
    </row>
    <row r="91" spans="1:8" ht="18.75" customHeight="1" x14ac:dyDescent="0.25">
      <c r="A91" s="22"/>
      <c r="B91" s="3"/>
      <c r="C91" s="4">
        <v>0</v>
      </c>
      <c r="D91" s="5"/>
      <c r="E91" s="110" t="s">
        <v>61</v>
      </c>
      <c r="F91" s="110"/>
      <c r="G91" s="110"/>
      <c r="H91" s="10"/>
    </row>
    <row r="92" spans="1:8" ht="18.75" customHeight="1" x14ac:dyDescent="0.25">
      <c r="A92" s="22"/>
      <c r="B92" s="3"/>
      <c r="C92" s="4">
        <v>0</v>
      </c>
      <c r="D92" s="5"/>
      <c r="E92" s="111" t="s">
        <v>65</v>
      </c>
      <c r="F92" s="112"/>
      <c r="G92" s="113"/>
      <c r="H92" s="10"/>
    </row>
    <row r="93" spans="1:8" ht="18.75" customHeight="1" x14ac:dyDescent="0.25">
      <c r="A93" s="22" t="s">
        <v>59</v>
      </c>
      <c r="B93" s="3">
        <v>142.9</v>
      </c>
      <c r="C93" s="3">
        <v>8.1999999999999993</v>
      </c>
      <c r="D93" s="6">
        <v>8.1999999999999993</v>
      </c>
      <c r="E93" s="17"/>
      <c r="F93" s="95" t="s">
        <v>82</v>
      </c>
      <c r="G93" s="47"/>
      <c r="H93" s="10"/>
    </row>
    <row r="94" spans="1:8" ht="18.75" customHeight="1" x14ac:dyDescent="0.25">
      <c r="A94" s="22"/>
      <c r="B94" s="3"/>
      <c r="C94" s="4">
        <v>5</v>
      </c>
      <c r="D94" s="5">
        <v>5</v>
      </c>
      <c r="E94" s="98" t="s">
        <v>202</v>
      </c>
      <c r="F94" s="101"/>
      <c r="G94" s="38" t="s">
        <v>217</v>
      </c>
      <c r="H94" s="10">
        <v>5</v>
      </c>
    </row>
    <row r="95" spans="1:8" ht="18.75" customHeight="1" x14ac:dyDescent="0.25">
      <c r="A95" s="22"/>
      <c r="B95" s="3"/>
      <c r="C95" s="4">
        <v>0.7</v>
      </c>
      <c r="D95" s="5">
        <v>3.2</v>
      </c>
      <c r="E95" s="110" t="s">
        <v>61</v>
      </c>
      <c r="F95" s="110"/>
      <c r="G95" s="110"/>
      <c r="H95" s="10"/>
    </row>
    <row r="96" spans="1:8" ht="18.75" customHeight="1" x14ac:dyDescent="0.25">
      <c r="A96" s="22"/>
      <c r="B96" s="3"/>
      <c r="C96" s="4">
        <v>2.5</v>
      </c>
      <c r="D96" s="5"/>
      <c r="E96" s="108" t="s">
        <v>65</v>
      </c>
      <c r="F96" s="108"/>
      <c r="G96" s="108"/>
      <c r="H96" s="10"/>
    </row>
    <row r="97" spans="1:9" ht="18.75" customHeight="1" x14ac:dyDescent="0.25">
      <c r="A97" s="22" t="s">
        <v>29</v>
      </c>
      <c r="B97" s="3">
        <v>75.8</v>
      </c>
      <c r="C97" s="3">
        <v>12</v>
      </c>
      <c r="D97" s="6">
        <v>6</v>
      </c>
      <c r="E97" s="17"/>
      <c r="F97" s="95" t="s">
        <v>83</v>
      </c>
      <c r="G97" s="47"/>
      <c r="H97" s="10"/>
    </row>
    <row r="98" spans="1:9" ht="18.75" customHeight="1" x14ac:dyDescent="0.25">
      <c r="A98" s="22"/>
      <c r="B98" s="3"/>
      <c r="C98" s="4">
        <v>11.2</v>
      </c>
      <c r="D98" s="5">
        <v>5.6</v>
      </c>
      <c r="E98" s="38" t="s">
        <v>136</v>
      </c>
      <c r="F98" s="95" t="s">
        <v>83</v>
      </c>
      <c r="G98" s="38" t="s">
        <v>173</v>
      </c>
      <c r="H98" s="10">
        <v>67.8</v>
      </c>
    </row>
    <row r="99" spans="1:9" ht="18.75" customHeight="1" x14ac:dyDescent="0.25">
      <c r="A99" s="22"/>
      <c r="B99" s="3"/>
      <c r="C99" s="4">
        <v>0.8</v>
      </c>
      <c r="D99" s="5">
        <v>0.4</v>
      </c>
      <c r="E99" s="110" t="s">
        <v>61</v>
      </c>
      <c r="F99" s="110"/>
      <c r="G99" s="110"/>
      <c r="H99" s="10"/>
    </row>
    <row r="100" spans="1:9" ht="18.75" customHeight="1" x14ac:dyDescent="0.25">
      <c r="A100" s="22" t="s">
        <v>30</v>
      </c>
      <c r="B100" s="3">
        <v>212.4</v>
      </c>
      <c r="C100" s="3">
        <v>9.1</v>
      </c>
      <c r="D100" s="6">
        <v>0</v>
      </c>
      <c r="E100" s="17"/>
      <c r="F100" s="95" t="s">
        <v>84</v>
      </c>
      <c r="G100" s="47"/>
      <c r="H100" s="10"/>
    </row>
    <row r="101" spans="1:9" ht="18.75" customHeight="1" x14ac:dyDescent="0.25">
      <c r="A101" s="22"/>
      <c r="B101" s="3"/>
      <c r="C101" s="4">
        <v>9.1</v>
      </c>
      <c r="D101" s="5"/>
      <c r="E101" s="110" t="s">
        <v>61</v>
      </c>
      <c r="F101" s="110"/>
      <c r="G101" s="110"/>
      <c r="H101" s="9"/>
    </row>
    <row r="102" spans="1:9" ht="18.75" customHeight="1" x14ac:dyDescent="0.25">
      <c r="A102" s="22"/>
      <c r="B102" s="3"/>
      <c r="C102" s="4">
        <v>0</v>
      </c>
      <c r="D102" s="5"/>
      <c r="E102" s="108" t="s">
        <v>65</v>
      </c>
      <c r="F102" s="108"/>
      <c r="G102" s="108"/>
      <c r="H102" s="9"/>
    </row>
    <row r="103" spans="1:9" ht="35.25" customHeight="1" x14ac:dyDescent="0.25">
      <c r="A103" s="22" t="s">
        <v>31</v>
      </c>
      <c r="B103" s="3">
        <v>33174</v>
      </c>
      <c r="C103" s="3">
        <v>6231.7</v>
      </c>
      <c r="D103" s="6">
        <v>2737.8</v>
      </c>
      <c r="E103" s="13"/>
      <c r="F103" s="95" t="s">
        <v>85</v>
      </c>
      <c r="G103" s="47"/>
      <c r="H103" s="10"/>
    </row>
    <row r="104" spans="1:9" ht="18.75" customHeight="1" x14ac:dyDescent="0.25">
      <c r="A104" s="22"/>
      <c r="B104" s="3"/>
      <c r="C104" s="4">
        <v>6</v>
      </c>
      <c r="D104" s="5">
        <v>2</v>
      </c>
      <c r="E104" s="39" t="s">
        <v>125</v>
      </c>
      <c r="F104" s="95" t="s">
        <v>85</v>
      </c>
      <c r="G104" s="38" t="s">
        <v>161</v>
      </c>
      <c r="H104" s="10">
        <v>23.9</v>
      </c>
    </row>
    <row r="105" spans="1:9" ht="18.75" customHeight="1" x14ac:dyDescent="0.25">
      <c r="A105" s="22"/>
      <c r="B105" s="3"/>
      <c r="C105" s="4">
        <v>381.3</v>
      </c>
      <c r="D105" s="5">
        <v>188.1</v>
      </c>
      <c r="E105" s="38" t="s">
        <v>126</v>
      </c>
      <c r="F105" s="95" t="s">
        <v>85</v>
      </c>
      <c r="G105" s="38" t="s">
        <v>162</v>
      </c>
      <c r="H105" s="10">
        <v>1620.3</v>
      </c>
    </row>
    <row r="106" spans="1:9" ht="18.75" customHeight="1" x14ac:dyDescent="0.25">
      <c r="A106" s="22"/>
      <c r="B106" s="3"/>
      <c r="C106" s="4">
        <v>2018.9</v>
      </c>
      <c r="D106" s="5">
        <v>708.5</v>
      </c>
      <c r="E106" s="38" t="s">
        <v>124</v>
      </c>
      <c r="F106" s="95" t="s">
        <v>85</v>
      </c>
      <c r="G106" s="38" t="s">
        <v>163</v>
      </c>
      <c r="H106" s="10">
        <v>7851.7</v>
      </c>
      <c r="I106" s="43"/>
    </row>
    <row r="107" spans="1:9" ht="18.75" customHeight="1" x14ac:dyDescent="0.25">
      <c r="A107" s="22"/>
      <c r="B107" s="3"/>
      <c r="C107" s="4">
        <v>636</v>
      </c>
      <c r="D107" s="5">
        <v>364.5</v>
      </c>
      <c r="E107" s="38" t="s">
        <v>127</v>
      </c>
      <c r="F107" s="95" t="s">
        <v>85</v>
      </c>
      <c r="G107" s="38" t="s">
        <v>164</v>
      </c>
      <c r="H107" s="10">
        <v>3220.9</v>
      </c>
    </row>
    <row r="108" spans="1:9" ht="18.75" customHeight="1" x14ac:dyDescent="0.25">
      <c r="A108" s="22"/>
      <c r="B108" s="3"/>
      <c r="C108" s="4">
        <v>237.3</v>
      </c>
      <c r="D108" s="5">
        <v>122.5</v>
      </c>
      <c r="E108" s="38" t="s">
        <v>128</v>
      </c>
      <c r="F108" s="95" t="s">
        <v>85</v>
      </c>
      <c r="G108" s="38" t="s">
        <v>165</v>
      </c>
      <c r="H108" s="10">
        <v>1266.3</v>
      </c>
    </row>
    <row r="109" spans="1:9" ht="18.75" customHeight="1" x14ac:dyDescent="0.25">
      <c r="A109" s="22"/>
      <c r="B109" s="3"/>
      <c r="C109" s="4">
        <v>26.1</v>
      </c>
      <c r="D109" s="5">
        <v>14.9</v>
      </c>
      <c r="E109" s="39" t="s">
        <v>129</v>
      </c>
      <c r="F109" s="95" t="s">
        <v>85</v>
      </c>
      <c r="G109" s="38" t="s">
        <v>166</v>
      </c>
      <c r="H109" s="10">
        <v>122</v>
      </c>
    </row>
    <row r="110" spans="1:9" ht="18.75" customHeight="1" x14ac:dyDescent="0.25">
      <c r="A110" s="22"/>
      <c r="B110" s="3"/>
      <c r="C110" s="4">
        <v>1201.5</v>
      </c>
      <c r="D110" s="5">
        <v>672.4</v>
      </c>
      <c r="E110" s="38" t="s">
        <v>130</v>
      </c>
      <c r="F110" s="95" t="s">
        <v>85</v>
      </c>
      <c r="G110" s="38" t="s">
        <v>167</v>
      </c>
      <c r="H110" s="10">
        <v>5956.4</v>
      </c>
    </row>
    <row r="111" spans="1:9" ht="18.75" customHeight="1" x14ac:dyDescent="0.25">
      <c r="A111" s="22"/>
      <c r="B111" s="3"/>
      <c r="C111" s="4">
        <v>0.1</v>
      </c>
      <c r="D111" s="5"/>
      <c r="E111" s="39" t="s">
        <v>125</v>
      </c>
      <c r="F111" s="95" t="s">
        <v>85</v>
      </c>
      <c r="G111" s="38" t="s">
        <v>168</v>
      </c>
      <c r="H111" s="10">
        <v>0.1</v>
      </c>
    </row>
    <row r="112" spans="1:9" ht="18.75" customHeight="1" x14ac:dyDescent="0.25">
      <c r="A112" s="22"/>
      <c r="B112" s="3"/>
      <c r="C112" s="4">
        <v>30</v>
      </c>
      <c r="D112" s="5"/>
      <c r="E112" s="38" t="s">
        <v>131</v>
      </c>
      <c r="F112" s="95" t="s">
        <v>85</v>
      </c>
      <c r="G112" s="38" t="s">
        <v>169</v>
      </c>
      <c r="H112" s="10">
        <v>30</v>
      </c>
    </row>
    <row r="113" spans="1:8" ht="18.75" customHeight="1" x14ac:dyDescent="0.25">
      <c r="A113" s="22"/>
      <c r="B113" s="3"/>
      <c r="C113" s="4"/>
      <c r="D113" s="5">
        <v>26.7</v>
      </c>
      <c r="E113" s="38" t="s">
        <v>513</v>
      </c>
      <c r="F113" s="95" t="s">
        <v>85</v>
      </c>
      <c r="G113" s="38" t="s">
        <v>512</v>
      </c>
      <c r="H113" s="10">
        <v>26.7</v>
      </c>
    </row>
    <row r="114" spans="1:8" ht="18.75" customHeight="1" x14ac:dyDescent="0.25">
      <c r="A114" s="22"/>
      <c r="B114" s="3"/>
      <c r="C114" s="4"/>
      <c r="D114" s="5">
        <v>21.9</v>
      </c>
      <c r="E114" s="38" t="s">
        <v>511</v>
      </c>
      <c r="F114" s="95" t="s">
        <v>85</v>
      </c>
      <c r="G114" s="38" t="s">
        <v>510</v>
      </c>
      <c r="H114" s="10">
        <v>21.9</v>
      </c>
    </row>
    <row r="115" spans="1:8" ht="18.75" customHeight="1" x14ac:dyDescent="0.25">
      <c r="A115" s="22"/>
      <c r="B115" s="3"/>
      <c r="C115" s="4">
        <v>12.7</v>
      </c>
      <c r="D115" s="5">
        <v>8.8000000000000007</v>
      </c>
      <c r="E115" s="39" t="s">
        <v>122</v>
      </c>
      <c r="F115" s="95" t="s">
        <v>85</v>
      </c>
      <c r="G115" s="38" t="s">
        <v>159</v>
      </c>
      <c r="H115" s="4">
        <v>60</v>
      </c>
    </row>
    <row r="116" spans="1:8" ht="16.5" customHeight="1" x14ac:dyDescent="0.25">
      <c r="A116" s="22"/>
      <c r="B116" s="3"/>
      <c r="C116" s="4">
        <v>10</v>
      </c>
      <c r="D116" s="5"/>
      <c r="E116" s="97" t="s">
        <v>523</v>
      </c>
      <c r="F116" s="95" t="s">
        <v>85</v>
      </c>
      <c r="G116" s="38" t="s">
        <v>218</v>
      </c>
      <c r="H116" s="10">
        <v>10</v>
      </c>
    </row>
    <row r="117" spans="1:8" ht="18.75" customHeight="1" x14ac:dyDescent="0.25">
      <c r="A117" s="22"/>
      <c r="B117" s="3"/>
      <c r="C117" s="4">
        <v>1274.3</v>
      </c>
      <c r="D117" s="5">
        <v>607.5</v>
      </c>
      <c r="E117" s="110" t="s">
        <v>61</v>
      </c>
      <c r="F117" s="110"/>
      <c r="G117" s="110"/>
      <c r="H117" s="7"/>
    </row>
    <row r="118" spans="1:8" ht="18.75" customHeight="1" x14ac:dyDescent="0.25">
      <c r="A118" s="22"/>
      <c r="B118" s="3"/>
      <c r="C118" s="4">
        <v>397.5</v>
      </c>
      <c r="D118" s="5"/>
      <c r="E118" s="108" t="s">
        <v>65</v>
      </c>
      <c r="F118" s="108"/>
      <c r="G118" s="108"/>
      <c r="H118" s="10"/>
    </row>
    <row r="119" spans="1:8" ht="18.75" customHeight="1" x14ac:dyDescent="0.25">
      <c r="A119" s="22" t="s">
        <v>32</v>
      </c>
      <c r="B119" s="3">
        <v>1038.2</v>
      </c>
      <c r="C119" s="3">
        <v>263.39999999999998</v>
      </c>
      <c r="D119" s="6">
        <v>88</v>
      </c>
      <c r="E119" s="17"/>
      <c r="F119" s="95" t="s">
        <v>86</v>
      </c>
      <c r="G119" s="47"/>
      <c r="H119" s="10"/>
    </row>
    <row r="120" spans="1:8" ht="18.75" customHeight="1" x14ac:dyDescent="0.25">
      <c r="A120" s="22"/>
      <c r="B120" s="3"/>
      <c r="C120" s="4">
        <v>263.39999999999998</v>
      </c>
      <c r="D120" s="5">
        <v>88</v>
      </c>
      <c r="E120" s="110" t="s">
        <v>61</v>
      </c>
      <c r="F120" s="110"/>
      <c r="G120" s="110"/>
      <c r="H120" s="10"/>
    </row>
    <row r="121" spans="1:8" ht="48.75" customHeight="1" x14ac:dyDescent="0.25">
      <c r="A121" s="22" t="s">
        <v>33</v>
      </c>
      <c r="B121" s="3"/>
      <c r="C121" s="3">
        <v>0</v>
      </c>
      <c r="D121" s="6">
        <v>0</v>
      </c>
      <c r="E121" s="17"/>
      <c r="F121" s="95" t="s">
        <v>87</v>
      </c>
      <c r="G121" s="47"/>
      <c r="H121" s="10"/>
    </row>
    <row r="122" spans="1:8" ht="18.75" customHeight="1" x14ac:dyDescent="0.25">
      <c r="A122" s="22"/>
      <c r="B122" s="3"/>
      <c r="C122" s="4">
        <v>0</v>
      </c>
      <c r="D122" s="5"/>
      <c r="E122" s="110" t="s">
        <v>61</v>
      </c>
      <c r="F122" s="110"/>
      <c r="G122" s="110"/>
      <c r="H122" s="10"/>
    </row>
    <row r="123" spans="1:8" ht="34.5" customHeight="1" x14ac:dyDescent="0.25">
      <c r="A123" s="22" t="s">
        <v>34</v>
      </c>
      <c r="B123" s="3"/>
      <c r="C123" s="3">
        <v>0</v>
      </c>
      <c r="D123" s="6">
        <v>0</v>
      </c>
      <c r="E123" s="17"/>
      <c r="F123" s="95" t="s">
        <v>88</v>
      </c>
      <c r="G123" s="47"/>
      <c r="H123" s="10"/>
    </row>
    <row r="124" spans="1:8" ht="18.75" customHeight="1" x14ac:dyDescent="0.25">
      <c r="A124" s="22"/>
      <c r="B124" s="3"/>
      <c r="C124" s="4">
        <v>0</v>
      </c>
      <c r="D124" s="5"/>
      <c r="E124" s="110" t="s">
        <v>61</v>
      </c>
      <c r="F124" s="110"/>
      <c r="G124" s="110"/>
      <c r="H124" s="10"/>
    </row>
    <row r="125" spans="1:8" ht="33.75" customHeight="1" x14ac:dyDescent="0.25">
      <c r="A125" s="22" t="s">
        <v>35</v>
      </c>
      <c r="B125" s="3">
        <v>1614</v>
      </c>
      <c r="C125" s="3">
        <v>0</v>
      </c>
      <c r="D125" s="6">
        <v>0</v>
      </c>
      <c r="E125" s="17"/>
      <c r="F125" s="95" t="s">
        <v>89</v>
      </c>
      <c r="G125" s="47"/>
      <c r="H125" s="10"/>
    </row>
    <row r="126" spans="1:8" ht="18.75" customHeight="1" x14ac:dyDescent="0.25">
      <c r="A126" s="22"/>
      <c r="B126" s="3"/>
      <c r="C126" s="4">
        <v>0</v>
      </c>
      <c r="D126" s="5"/>
      <c r="E126" s="110" t="s">
        <v>61</v>
      </c>
      <c r="F126" s="110"/>
      <c r="G126" s="110"/>
      <c r="H126" s="10"/>
    </row>
    <row r="127" spans="1:8" ht="18.75" customHeight="1" x14ac:dyDescent="0.25">
      <c r="A127" s="22"/>
      <c r="B127" s="3"/>
      <c r="C127" s="4">
        <v>0</v>
      </c>
      <c r="D127" s="5"/>
      <c r="E127" s="134" t="s">
        <v>62</v>
      </c>
      <c r="F127" s="134"/>
      <c r="G127" s="134"/>
      <c r="H127" s="10"/>
    </row>
    <row r="128" spans="1:8" ht="18.75" customHeight="1" x14ac:dyDescent="0.25">
      <c r="A128" s="22" t="s">
        <v>91</v>
      </c>
      <c r="B128" s="3">
        <v>176</v>
      </c>
      <c r="C128" s="3">
        <v>18.3</v>
      </c>
      <c r="D128" s="6">
        <v>1.4</v>
      </c>
      <c r="E128" s="17"/>
      <c r="F128" s="95" t="s">
        <v>90</v>
      </c>
      <c r="G128" s="47"/>
      <c r="H128" s="10"/>
    </row>
    <row r="129" spans="1:10" ht="18.75" customHeight="1" x14ac:dyDescent="0.25">
      <c r="A129" s="22"/>
      <c r="B129" s="3"/>
      <c r="C129" s="3"/>
      <c r="D129" s="6"/>
      <c r="E129" s="17"/>
      <c r="F129" s="95"/>
      <c r="G129" s="47"/>
      <c r="H129" s="10"/>
    </row>
    <row r="130" spans="1:10" ht="18.75" customHeight="1" x14ac:dyDescent="0.25">
      <c r="A130" s="22"/>
      <c r="B130" s="3"/>
      <c r="C130" s="4">
        <v>18.3</v>
      </c>
      <c r="D130" s="5">
        <v>1.4</v>
      </c>
      <c r="E130" s="110" t="s">
        <v>61</v>
      </c>
      <c r="F130" s="110"/>
      <c r="G130" s="110"/>
      <c r="H130" s="10"/>
    </row>
    <row r="131" spans="1:10" ht="49.5" customHeight="1" x14ac:dyDescent="0.25">
      <c r="A131" s="22" t="s">
        <v>36</v>
      </c>
      <c r="B131" s="3">
        <v>25</v>
      </c>
      <c r="C131" s="3">
        <v>0</v>
      </c>
      <c r="D131" s="6">
        <v>25</v>
      </c>
      <c r="E131" s="17"/>
      <c r="F131" s="95" t="s">
        <v>92</v>
      </c>
      <c r="G131" s="47"/>
      <c r="H131" s="10"/>
    </row>
    <row r="132" spans="1:10" ht="18.75" customHeight="1" x14ac:dyDescent="0.25">
      <c r="A132" s="22"/>
      <c r="B132" s="3"/>
      <c r="C132" s="4">
        <v>0</v>
      </c>
      <c r="D132" s="5">
        <v>25</v>
      </c>
      <c r="E132" s="110" t="s">
        <v>61</v>
      </c>
      <c r="F132" s="110"/>
      <c r="G132" s="110"/>
      <c r="H132" s="10"/>
    </row>
    <row r="133" spans="1:10" ht="70.5" customHeight="1" x14ac:dyDescent="0.25">
      <c r="A133" s="22" t="s">
        <v>37</v>
      </c>
      <c r="B133" s="3">
        <v>915.7</v>
      </c>
      <c r="C133" s="3">
        <v>253</v>
      </c>
      <c r="D133" s="6">
        <v>123.8</v>
      </c>
      <c r="E133" s="17"/>
      <c r="F133" s="95" t="s">
        <v>93</v>
      </c>
      <c r="G133" s="47"/>
      <c r="H133" s="10"/>
    </row>
    <row r="134" spans="1:10" ht="18.75" customHeight="1" x14ac:dyDescent="0.25">
      <c r="A134" s="22"/>
      <c r="B134" s="3"/>
      <c r="C134" s="4">
        <v>204.9</v>
      </c>
      <c r="D134" s="5">
        <v>123.8</v>
      </c>
      <c r="E134" s="110" t="s">
        <v>61</v>
      </c>
      <c r="F134" s="110"/>
      <c r="G134" s="110"/>
      <c r="H134" s="10"/>
    </row>
    <row r="135" spans="1:10" ht="18.75" customHeight="1" x14ac:dyDescent="0.25">
      <c r="A135" s="22"/>
      <c r="B135" s="3"/>
      <c r="C135" s="4">
        <v>48.1</v>
      </c>
      <c r="D135" s="5"/>
      <c r="E135" s="108" t="s">
        <v>65</v>
      </c>
      <c r="F135" s="108"/>
      <c r="G135" s="108"/>
      <c r="H135" s="10"/>
    </row>
    <row r="136" spans="1:10" ht="47.25" customHeight="1" x14ac:dyDescent="0.25">
      <c r="A136" s="54" t="s">
        <v>58</v>
      </c>
      <c r="B136" s="3"/>
      <c r="C136" s="3">
        <v>8.8000000000000007</v>
      </c>
      <c r="D136" s="6">
        <v>0</v>
      </c>
      <c r="E136" s="17"/>
      <c r="F136" s="95" t="s">
        <v>94</v>
      </c>
      <c r="G136" s="47"/>
      <c r="H136" s="10"/>
    </row>
    <row r="137" spans="1:10" ht="18.75" customHeight="1" x14ac:dyDescent="0.25">
      <c r="A137" s="22"/>
      <c r="B137" s="3"/>
      <c r="C137" s="4">
        <v>8.8000000000000007</v>
      </c>
      <c r="D137" s="5"/>
      <c r="E137" s="110" t="s">
        <v>61</v>
      </c>
      <c r="F137" s="110"/>
      <c r="G137" s="110"/>
      <c r="H137" s="10"/>
    </row>
    <row r="138" spans="1:10" ht="46.5" customHeight="1" x14ac:dyDescent="0.25">
      <c r="A138" s="54" t="s">
        <v>38</v>
      </c>
      <c r="B138" s="3"/>
      <c r="C138" s="3">
        <v>8.9</v>
      </c>
      <c r="D138" s="6">
        <v>0</v>
      </c>
      <c r="E138" s="17"/>
      <c r="F138" s="95" t="s">
        <v>95</v>
      </c>
      <c r="G138" s="47"/>
      <c r="H138" s="10"/>
    </row>
    <row r="139" spans="1:10" ht="18.75" customHeight="1" x14ac:dyDescent="0.25">
      <c r="A139" s="22"/>
      <c r="B139" s="3"/>
      <c r="C139" s="4">
        <v>8.9</v>
      </c>
      <c r="D139" s="5"/>
      <c r="E139" s="110" t="s">
        <v>61</v>
      </c>
      <c r="F139" s="110"/>
      <c r="G139" s="110"/>
      <c r="H139" s="10"/>
    </row>
    <row r="140" spans="1:10" ht="18.75" customHeight="1" x14ac:dyDescent="0.25">
      <c r="A140" s="27" t="s">
        <v>64</v>
      </c>
      <c r="B140" s="18">
        <f>B141+B145+B148+B152+B154+B158+B163+B165+B169+B172+B174+B176+B181+B190+B194+B198</f>
        <v>24550.100000000006</v>
      </c>
      <c r="C140" s="18">
        <v>1210.5</v>
      </c>
      <c r="D140" s="16">
        <v>390.2</v>
      </c>
      <c r="E140" s="64"/>
      <c r="F140" s="102"/>
      <c r="G140" s="51"/>
      <c r="H140" s="42"/>
      <c r="I140" s="43"/>
      <c r="J140" s="30"/>
    </row>
    <row r="141" spans="1:10" ht="33.75" customHeight="1" x14ac:dyDescent="0.25">
      <c r="A141" s="22" t="s">
        <v>39</v>
      </c>
      <c r="B141" s="3">
        <v>10815.7</v>
      </c>
      <c r="C141" s="3">
        <v>20.7</v>
      </c>
      <c r="D141" s="6">
        <v>23.5</v>
      </c>
      <c r="E141" s="17"/>
      <c r="F141" s="99" t="s">
        <v>4</v>
      </c>
      <c r="G141" s="47"/>
      <c r="H141" s="10"/>
    </row>
    <row r="142" spans="1:10" ht="18.75" customHeight="1" x14ac:dyDescent="0.25">
      <c r="A142" s="24"/>
      <c r="B142" s="4"/>
      <c r="C142" s="4"/>
      <c r="D142" s="5">
        <v>23.5</v>
      </c>
      <c r="E142" s="12" t="s">
        <v>515</v>
      </c>
      <c r="F142" s="99" t="s">
        <v>4</v>
      </c>
      <c r="G142" s="48" t="s">
        <v>514</v>
      </c>
      <c r="H142" s="10">
        <v>23.5</v>
      </c>
    </row>
    <row r="143" spans="1:10" ht="18.75" customHeight="1" x14ac:dyDescent="0.25">
      <c r="A143" s="22"/>
      <c r="B143" s="3"/>
      <c r="C143" s="4">
        <v>0</v>
      </c>
      <c r="D143" s="5"/>
      <c r="E143" s="110" t="s">
        <v>61</v>
      </c>
      <c r="F143" s="110"/>
      <c r="G143" s="110"/>
      <c r="H143" s="23"/>
      <c r="J143" s="30"/>
    </row>
    <row r="144" spans="1:10" ht="18.75" customHeight="1" x14ac:dyDescent="0.25">
      <c r="A144" s="22"/>
      <c r="B144" s="3"/>
      <c r="C144" s="4">
        <v>20.7</v>
      </c>
      <c r="D144" s="5"/>
      <c r="E144" s="108" t="s">
        <v>65</v>
      </c>
      <c r="F144" s="108"/>
      <c r="G144" s="108"/>
      <c r="H144" s="10"/>
    </row>
    <row r="145" spans="1:9" ht="36" customHeight="1" x14ac:dyDescent="0.25">
      <c r="A145" s="22" t="s">
        <v>40</v>
      </c>
      <c r="B145" s="3">
        <v>100</v>
      </c>
      <c r="C145" s="3">
        <v>0</v>
      </c>
      <c r="D145" s="6">
        <v>0</v>
      </c>
      <c r="E145" s="17"/>
      <c r="F145" s="95" t="s">
        <v>97</v>
      </c>
      <c r="G145" s="47"/>
      <c r="H145" s="10"/>
    </row>
    <row r="146" spans="1:9" ht="18.75" customHeight="1" x14ac:dyDescent="0.25">
      <c r="A146" s="22"/>
      <c r="B146" s="3"/>
      <c r="C146" s="4">
        <v>0</v>
      </c>
      <c r="D146" s="5"/>
      <c r="E146" s="108" t="s">
        <v>65</v>
      </c>
      <c r="F146" s="108"/>
      <c r="G146" s="108"/>
      <c r="H146" s="10"/>
    </row>
    <row r="147" spans="1:9" ht="38.25" customHeight="1" x14ac:dyDescent="0.25">
      <c r="A147" s="22" t="s">
        <v>41</v>
      </c>
      <c r="B147" s="3"/>
      <c r="C147" s="3">
        <v>0</v>
      </c>
      <c r="D147" s="6">
        <v>0</v>
      </c>
      <c r="E147" s="17"/>
      <c r="F147" s="103" t="s">
        <v>5</v>
      </c>
      <c r="G147" s="47"/>
      <c r="H147" s="10"/>
    </row>
    <row r="148" spans="1:9" ht="39" customHeight="1" x14ac:dyDescent="0.25">
      <c r="A148" s="22" t="s">
        <v>42</v>
      </c>
      <c r="B148" s="3">
        <v>2376.5</v>
      </c>
      <c r="C148" s="3">
        <v>134.80000000000001</v>
      </c>
      <c r="D148" s="6">
        <v>28.5</v>
      </c>
      <c r="E148" s="17"/>
      <c r="F148" s="104" t="s">
        <v>6</v>
      </c>
      <c r="G148" s="47"/>
      <c r="H148" s="10"/>
    </row>
    <row r="149" spans="1:9" ht="37.5" customHeight="1" x14ac:dyDescent="0.25">
      <c r="A149" s="22"/>
      <c r="B149" s="3"/>
      <c r="C149" s="4">
        <v>50.9</v>
      </c>
      <c r="D149" s="5"/>
      <c r="E149" s="39" t="s">
        <v>103</v>
      </c>
      <c r="F149" s="104" t="s">
        <v>6</v>
      </c>
      <c r="G149" s="38" t="s">
        <v>140</v>
      </c>
      <c r="H149" s="5">
        <v>50.9</v>
      </c>
    </row>
    <row r="150" spans="1:9" ht="37.5" customHeight="1" x14ac:dyDescent="0.25">
      <c r="A150" s="22"/>
      <c r="B150" s="3"/>
      <c r="C150" s="4">
        <v>37.9</v>
      </c>
      <c r="D150" s="5"/>
      <c r="E150" s="35" t="s">
        <v>104</v>
      </c>
      <c r="F150" s="104" t="s">
        <v>6</v>
      </c>
      <c r="G150" s="36" t="s">
        <v>141</v>
      </c>
      <c r="H150" s="5">
        <v>37.9</v>
      </c>
    </row>
    <row r="151" spans="1:9" s="59" customFormat="1" ht="18.75" customHeight="1" x14ac:dyDescent="0.25">
      <c r="A151" s="54"/>
      <c r="B151" s="55"/>
      <c r="C151" s="56">
        <v>46</v>
      </c>
      <c r="D151" s="5">
        <v>28.5</v>
      </c>
      <c r="E151" s="116" t="s">
        <v>61</v>
      </c>
      <c r="F151" s="116"/>
      <c r="G151" s="116"/>
      <c r="H151" s="57"/>
      <c r="I151" s="58"/>
    </row>
    <row r="152" spans="1:9" ht="39" customHeight="1" x14ac:dyDescent="0.25">
      <c r="A152" s="33" t="s">
        <v>98</v>
      </c>
      <c r="B152" s="3">
        <v>350</v>
      </c>
      <c r="C152" s="3">
        <v>0</v>
      </c>
      <c r="D152" s="6">
        <v>0</v>
      </c>
      <c r="E152" s="40"/>
      <c r="F152" s="34" t="s">
        <v>99</v>
      </c>
      <c r="G152" s="52"/>
      <c r="H152" s="9"/>
    </row>
    <row r="153" spans="1:9" ht="18.75" customHeight="1" x14ac:dyDescent="0.25">
      <c r="A153" s="22"/>
      <c r="B153" s="3"/>
      <c r="C153" s="4">
        <v>0</v>
      </c>
      <c r="D153" s="5"/>
      <c r="E153" s="110" t="s">
        <v>61</v>
      </c>
      <c r="F153" s="115"/>
      <c r="G153" s="110"/>
      <c r="H153" s="23"/>
    </row>
    <row r="154" spans="1:9" ht="58.5" customHeight="1" x14ac:dyDescent="0.25">
      <c r="A154" s="22" t="s">
        <v>43</v>
      </c>
      <c r="B154" s="3">
        <v>1792.7</v>
      </c>
      <c r="C154" s="3">
        <v>23.4</v>
      </c>
      <c r="D154" s="6">
        <v>5</v>
      </c>
      <c r="E154" s="61"/>
      <c r="F154" s="103" t="s">
        <v>7</v>
      </c>
      <c r="G154" s="53"/>
      <c r="H154" s="5"/>
    </row>
    <row r="155" spans="1:9" ht="56.25" customHeight="1" x14ac:dyDescent="0.25">
      <c r="A155" s="22"/>
      <c r="B155" s="3"/>
      <c r="C155" s="4">
        <v>18</v>
      </c>
      <c r="D155" s="5"/>
      <c r="E155" s="38" t="s">
        <v>203</v>
      </c>
      <c r="F155" s="103" t="s">
        <v>7</v>
      </c>
      <c r="G155" s="38" t="s">
        <v>219</v>
      </c>
      <c r="H155" s="5">
        <v>18</v>
      </c>
    </row>
    <row r="156" spans="1:9" ht="18.75" customHeight="1" x14ac:dyDescent="0.25">
      <c r="A156" s="22"/>
      <c r="B156" s="3"/>
      <c r="C156" s="4">
        <v>0</v>
      </c>
      <c r="D156" s="5"/>
      <c r="E156" s="108" t="s">
        <v>65</v>
      </c>
      <c r="F156" s="108"/>
      <c r="G156" s="108"/>
      <c r="H156" s="11"/>
    </row>
    <row r="157" spans="1:9" ht="18.75" customHeight="1" x14ac:dyDescent="0.25">
      <c r="A157" s="22"/>
      <c r="B157" s="3"/>
      <c r="C157" s="4">
        <v>5.4</v>
      </c>
      <c r="D157" s="5">
        <v>5</v>
      </c>
      <c r="E157" s="110" t="s">
        <v>61</v>
      </c>
      <c r="F157" s="110"/>
      <c r="G157" s="110"/>
      <c r="H157" s="5"/>
    </row>
    <row r="158" spans="1:9" ht="38.25" customHeight="1" x14ac:dyDescent="0.25">
      <c r="A158" s="22" t="s">
        <v>44</v>
      </c>
      <c r="B158" s="3">
        <v>246</v>
      </c>
      <c r="C158" s="3">
        <v>191.2</v>
      </c>
      <c r="D158" s="6">
        <v>68.8</v>
      </c>
      <c r="E158" s="17"/>
      <c r="F158" s="95" t="s">
        <v>100</v>
      </c>
      <c r="G158" s="47"/>
      <c r="H158" s="10"/>
    </row>
    <row r="159" spans="1:9" ht="18.75" customHeight="1" x14ac:dyDescent="0.25">
      <c r="A159" s="24"/>
      <c r="B159" s="4"/>
      <c r="C159" s="4"/>
      <c r="D159" s="5">
        <v>68.8</v>
      </c>
      <c r="E159" s="12" t="s">
        <v>517</v>
      </c>
      <c r="F159" s="95" t="s">
        <v>100</v>
      </c>
      <c r="G159" s="48" t="s">
        <v>516</v>
      </c>
      <c r="H159" s="10">
        <v>68.8</v>
      </c>
    </row>
    <row r="160" spans="1:9" ht="18.75" customHeight="1" x14ac:dyDescent="0.25">
      <c r="A160" s="22"/>
      <c r="B160" s="3"/>
      <c r="C160" s="4">
        <v>95.5</v>
      </c>
      <c r="D160" s="5"/>
      <c r="E160" s="39" t="s">
        <v>137</v>
      </c>
      <c r="F160" s="95" t="s">
        <v>100</v>
      </c>
      <c r="G160" s="38" t="s">
        <v>174</v>
      </c>
      <c r="H160" s="10">
        <v>95.5</v>
      </c>
    </row>
    <row r="161" spans="1:9" ht="18.75" customHeight="1" x14ac:dyDescent="0.25">
      <c r="A161" s="22"/>
      <c r="B161" s="3"/>
      <c r="C161" s="4">
        <v>95.7</v>
      </c>
      <c r="D161" s="5"/>
      <c r="E161" s="39" t="s">
        <v>137</v>
      </c>
      <c r="F161" s="95" t="s">
        <v>100</v>
      </c>
      <c r="G161" s="38" t="s">
        <v>175</v>
      </c>
      <c r="H161" s="10">
        <v>95.8</v>
      </c>
    </row>
    <row r="162" spans="1:9" ht="18.75" customHeight="1" x14ac:dyDescent="0.25">
      <c r="A162" s="22"/>
      <c r="B162" s="3"/>
      <c r="C162" s="4">
        <v>0</v>
      </c>
      <c r="D162" s="5"/>
      <c r="E162" s="110" t="s">
        <v>61</v>
      </c>
      <c r="F162" s="110"/>
      <c r="G162" s="110"/>
      <c r="H162" s="10"/>
    </row>
    <row r="163" spans="1:9" ht="36.75" customHeight="1" x14ac:dyDescent="0.25">
      <c r="A163" s="22" t="s">
        <v>45</v>
      </c>
      <c r="B163" s="3">
        <v>321.5</v>
      </c>
      <c r="C163" s="3">
        <v>39.1</v>
      </c>
      <c r="D163" s="6">
        <v>7.5</v>
      </c>
      <c r="E163" s="17"/>
      <c r="F163" s="103" t="s">
        <v>8</v>
      </c>
      <c r="G163" s="47"/>
      <c r="H163" s="10"/>
    </row>
    <row r="164" spans="1:9" ht="18.75" customHeight="1" x14ac:dyDescent="0.25">
      <c r="A164" s="22"/>
      <c r="B164" s="3"/>
      <c r="C164" s="4">
        <v>39.1</v>
      </c>
      <c r="D164" s="5">
        <v>7.5</v>
      </c>
      <c r="E164" s="110" t="s">
        <v>61</v>
      </c>
      <c r="F164" s="110"/>
      <c r="G164" s="110"/>
      <c r="H164" s="10"/>
    </row>
    <row r="165" spans="1:9" ht="56.25" customHeight="1" x14ac:dyDescent="0.25">
      <c r="A165" s="22" t="s">
        <v>46</v>
      </c>
      <c r="B165" s="3">
        <v>630</v>
      </c>
      <c r="C165" s="3">
        <v>37.1</v>
      </c>
      <c r="D165" s="6">
        <v>28</v>
      </c>
      <c r="E165" s="13"/>
      <c r="F165" s="99" t="s">
        <v>194</v>
      </c>
      <c r="G165" s="47"/>
      <c r="H165" s="10"/>
    </row>
    <row r="166" spans="1:9" ht="39" customHeight="1" x14ac:dyDescent="0.25">
      <c r="A166" s="22"/>
      <c r="B166" s="3"/>
      <c r="C166" s="4">
        <v>20.7</v>
      </c>
      <c r="D166" s="5">
        <v>28</v>
      </c>
      <c r="E166" s="38" t="s">
        <v>135</v>
      </c>
      <c r="F166" s="99" t="s">
        <v>194</v>
      </c>
      <c r="G166" s="38" t="s">
        <v>172</v>
      </c>
      <c r="H166" s="10">
        <v>217.2</v>
      </c>
    </row>
    <row r="167" spans="1:9" ht="18.75" customHeight="1" x14ac:dyDescent="0.25">
      <c r="A167" s="22"/>
      <c r="B167" s="3"/>
      <c r="C167" s="4">
        <v>13.1</v>
      </c>
      <c r="D167" s="5"/>
      <c r="E167" s="108" t="s">
        <v>65</v>
      </c>
      <c r="F167" s="108"/>
      <c r="G167" s="108"/>
      <c r="H167" s="23"/>
    </row>
    <row r="168" spans="1:9" ht="18.75" customHeight="1" x14ac:dyDescent="0.25">
      <c r="A168" s="22"/>
      <c r="B168" s="3"/>
      <c r="C168" s="4">
        <v>3.3</v>
      </c>
      <c r="D168" s="5"/>
      <c r="E168" s="110" t="s">
        <v>61</v>
      </c>
      <c r="F168" s="110"/>
      <c r="G168" s="110"/>
      <c r="H168" s="10"/>
    </row>
    <row r="169" spans="1:9" ht="37.5" customHeight="1" x14ac:dyDescent="0.25">
      <c r="A169" s="22" t="s">
        <v>47</v>
      </c>
      <c r="B169" s="3">
        <v>399.4</v>
      </c>
      <c r="C169" s="3">
        <v>16.100000000000001</v>
      </c>
      <c r="D169" s="6">
        <v>11.4</v>
      </c>
      <c r="E169" s="17"/>
      <c r="F169" s="95" t="s">
        <v>101</v>
      </c>
      <c r="G169" s="47"/>
      <c r="H169" s="10"/>
    </row>
    <row r="170" spans="1:9" ht="21.75" customHeight="1" x14ac:dyDescent="0.25">
      <c r="A170" s="24"/>
      <c r="B170" s="4"/>
      <c r="C170" s="4"/>
      <c r="D170" s="5">
        <v>11.4</v>
      </c>
      <c r="E170" s="12" t="s">
        <v>519</v>
      </c>
      <c r="F170" s="95" t="s">
        <v>101</v>
      </c>
      <c r="G170" s="48" t="s">
        <v>518</v>
      </c>
      <c r="H170" s="10">
        <v>11.4</v>
      </c>
    </row>
    <row r="171" spans="1:9" ht="18.75" customHeight="1" x14ac:dyDescent="0.25">
      <c r="A171" s="22"/>
      <c r="B171" s="3"/>
      <c r="C171" s="4">
        <v>16.100000000000001</v>
      </c>
      <c r="D171" s="5"/>
      <c r="E171" s="110" t="s">
        <v>61</v>
      </c>
      <c r="F171" s="110"/>
      <c r="G171" s="110"/>
      <c r="H171" s="10"/>
    </row>
    <row r="172" spans="1:9" ht="37.5" customHeight="1" x14ac:dyDescent="0.25">
      <c r="A172" s="22" t="s">
        <v>48</v>
      </c>
      <c r="B172" s="3">
        <v>197</v>
      </c>
      <c r="C172" s="3">
        <v>0</v>
      </c>
      <c r="D172" s="6">
        <v>0</v>
      </c>
      <c r="E172" s="17"/>
      <c r="F172" s="95" t="s">
        <v>102</v>
      </c>
      <c r="G172" s="47"/>
      <c r="H172" s="10"/>
    </row>
    <row r="173" spans="1:9" ht="18.75" customHeight="1" x14ac:dyDescent="0.25">
      <c r="A173" s="22"/>
      <c r="B173" s="3"/>
      <c r="C173" s="4">
        <v>0</v>
      </c>
      <c r="D173" s="5"/>
      <c r="E173" s="110" t="s">
        <v>61</v>
      </c>
      <c r="F173" s="110"/>
      <c r="G173" s="110"/>
      <c r="H173" s="9"/>
    </row>
    <row r="174" spans="1:9" ht="56.25" customHeight="1" x14ac:dyDescent="0.25">
      <c r="A174" s="22" t="s">
        <v>49</v>
      </c>
      <c r="B174" s="3">
        <v>166.4</v>
      </c>
      <c r="C174" s="3">
        <v>26.7</v>
      </c>
      <c r="D174" s="6">
        <v>5</v>
      </c>
      <c r="E174" s="17"/>
      <c r="F174" s="103" t="s">
        <v>195</v>
      </c>
      <c r="G174" s="47"/>
      <c r="H174" s="10"/>
    </row>
    <row r="175" spans="1:9" ht="18.75" customHeight="1" x14ac:dyDescent="0.25">
      <c r="A175" s="22"/>
      <c r="B175" s="3"/>
      <c r="C175" s="4">
        <v>26.7</v>
      </c>
      <c r="D175" s="5">
        <v>5</v>
      </c>
      <c r="E175" s="110" t="s">
        <v>61</v>
      </c>
      <c r="F175" s="110"/>
      <c r="G175" s="110"/>
      <c r="H175" s="10"/>
    </row>
    <row r="176" spans="1:9" ht="67.5" customHeight="1" x14ac:dyDescent="0.25">
      <c r="A176" s="22" t="s">
        <v>50</v>
      </c>
      <c r="B176" s="3">
        <v>2114.4</v>
      </c>
      <c r="C176" s="3">
        <v>57.1</v>
      </c>
      <c r="D176" s="6">
        <v>17.600000000000001</v>
      </c>
      <c r="E176" s="17"/>
      <c r="F176" s="103" t="s">
        <v>9</v>
      </c>
      <c r="G176" s="47"/>
      <c r="H176" s="10"/>
      <c r="I176" s="43"/>
    </row>
    <row r="177" spans="1:8" ht="57" customHeight="1" x14ac:dyDescent="0.25">
      <c r="A177" s="22"/>
      <c r="B177" s="3"/>
      <c r="C177" s="4">
        <v>25</v>
      </c>
      <c r="D177" s="5"/>
      <c r="E177" s="39" t="s">
        <v>121</v>
      </c>
      <c r="F177" s="103" t="s">
        <v>9</v>
      </c>
      <c r="G177" s="38" t="s">
        <v>158</v>
      </c>
      <c r="H177" s="10">
        <v>25</v>
      </c>
    </row>
    <row r="178" spans="1:8" ht="57" customHeight="1" x14ac:dyDescent="0.25">
      <c r="A178" s="22"/>
      <c r="B178" s="3"/>
      <c r="C178" s="4">
        <v>2.2999999999999998</v>
      </c>
      <c r="D178" s="5"/>
      <c r="E178" s="39" t="s">
        <v>123</v>
      </c>
      <c r="F178" s="103" t="s">
        <v>9</v>
      </c>
      <c r="G178" s="38" t="s">
        <v>160</v>
      </c>
      <c r="H178" s="10">
        <v>2.2999999999999998</v>
      </c>
    </row>
    <row r="179" spans="1:8" ht="18.75" customHeight="1" x14ac:dyDescent="0.25">
      <c r="A179" s="24"/>
      <c r="B179" s="4"/>
      <c r="C179" s="4">
        <v>11.1</v>
      </c>
      <c r="D179" s="5"/>
      <c r="E179" s="108" t="s">
        <v>65</v>
      </c>
      <c r="F179" s="108"/>
      <c r="G179" s="108"/>
      <c r="H179" s="28"/>
    </row>
    <row r="180" spans="1:8" ht="18.75" customHeight="1" x14ac:dyDescent="0.25">
      <c r="A180" s="24"/>
      <c r="B180" s="4"/>
      <c r="C180" s="4">
        <v>18.7</v>
      </c>
      <c r="D180" s="5">
        <v>17.600000000000001</v>
      </c>
      <c r="E180" s="110" t="s">
        <v>61</v>
      </c>
      <c r="F180" s="110"/>
      <c r="G180" s="110"/>
      <c r="H180" s="15"/>
    </row>
    <row r="181" spans="1:8" ht="63.75" customHeight="1" x14ac:dyDescent="0.25">
      <c r="A181" s="22" t="s">
        <v>51</v>
      </c>
      <c r="B181" s="3">
        <v>2512.4</v>
      </c>
      <c r="C181" s="3">
        <v>497.5</v>
      </c>
      <c r="D181" s="6">
        <v>90.8</v>
      </c>
      <c r="E181" s="13"/>
      <c r="F181" s="103" t="s">
        <v>10</v>
      </c>
      <c r="G181" s="47"/>
      <c r="H181" s="10"/>
    </row>
    <row r="182" spans="1:8" ht="49.5" customHeight="1" x14ac:dyDescent="0.25">
      <c r="A182" s="24"/>
      <c r="B182" s="4"/>
      <c r="C182" s="4"/>
      <c r="D182" s="5">
        <v>7</v>
      </c>
      <c r="E182" s="89" t="s">
        <v>482</v>
      </c>
      <c r="F182" s="103" t="s">
        <v>10</v>
      </c>
      <c r="G182" s="48" t="s">
        <v>520</v>
      </c>
      <c r="H182" s="10">
        <v>7</v>
      </c>
    </row>
    <row r="183" spans="1:8" ht="49.5" customHeight="1" x14ac:dyDescent="0.25">
      <c r="A183" s="22"/>
      <c r="B183" s="3"/>
      <c r="C183" s="4">
        <v>222.3</v>
      </c>
      <c r="D183" s="5"/>
      <c r="E183" s="39" t="s">
        <v>109</v>
      </c>
      <c r="F183" s="103" t="s">
        <v>10</v>
      </c>
      <c r="G183" s="38" t="s">
        <v>146</v>
      </c>
      <c r="H183" s="10">
        <v>222.3</v>
      </c>
    </row>
    <row r="184" spans="1:8" ht="49.5" customHeight="1" x14ac:dyDescent="0.25">
      <c r="A184" s="22"/>
      <c r="B184" s="3"/>
      <c r="C184" s="4">
        <v>22.3</v>
      </c>
      <c r="D184" s="5"/>
      <c r="E184" s="39" t="s">
        <v>108</v>
      </c>
      <c r="F184" s="103" t="s">
        <v>10</v>
      </c>
      <c r="G184" s="38" t="s">
        <v>147</v>
      </c>
      <c r="H184" s="10">
        <v>22.3</v>
      </c>
    </row>
    <row r="185" spans="1:8" ht="49.5" customHeight="1" x14ac:dyDescent="0.25">
      <c r="A185" s="22"/>
      <c r="B185" s="3"/>
      <c r="C185" s="4">
        <v>15.3</v>
      </c>
      <c r="D185" s="5">
        <v>19.899999999999999</v>
      </c>
      <c r="E185" s="39" t="s">
        <v>110</v>
      </c>
      <c r="F185" s="103" t="s">
        <v>10</v>
      </c>
      <c r="G185" s="38" t="s">
        <v>148</v>
      </c>
      <c r="H185" s="10">
        <v>412.7</v>
      </c>
    </row>
    <row r="186" spans="1:8" ht="49.5" customHeight="1" x14ac:dyDescent="0.25">
      <c r="A186" s="22"/>
      <c r="B186" s="3"/>
      <c r="C186" s="4">
        <v>9.9</v>
      </c>
      <c r="D186" s="5"/>
      <c r="E186" s="12" t="s">
        <v>191</v>
      </c>
      <c r="F186" s="103" t="s">
        <v>10</v>
      </c>
      <c r="G186" s="60"/>
      <c r="H186" s="10">
        <v>9.9</v>
      </c>
    </row>
    <row r="187" spans="1:8" ht="45.75" customHeight="1" x14ac:dyDescent="0.25">
      <c r="A187" s="22"/>
      <c r="B187" s="3"/>
      <c r="C187" s="4">
        <v>8</v>
      </c>
      <c r="D187" s="5"/>
      <c r="E187" s="38" t="s">
        <v>110</v>
      </c>
      <c r="F187" s="103" t="s">
        <v>10</v>
      </c>
      <c r="G187" s="38" t="s">
        <v>148</v>
      </c>
      <c r="H187" s="10">
        <v>8</v>
      </c>
    </row>
    <row r="188" spans="1:8" ht="18.75" customHeight="1" x14ac:dyDescent="0.25">
      <c r="A188" s="22"/>
      <c r="B188" s="3"/>
      <c r="C188" s="4">
        <v>7.3</v>
      </c>
      <c r="D188" s="5"/>
      <c r="E188" s="108" t="s">
        <v>65</v>
      </c>
      <c r="F188" s="108"/>
      <c r="G188" s="108"/>
      <c r="H188" s="9"/>
    </row>
    <row r="189" spans="1:8" ht="18.75" customHeight="1" x14ac:dyDescent="0.25">
      <c r="A189" s="22"/>
      <c r="B189" s="3"/>
      <c r="C189" s="4">
        <v>212.4</v>
      </c>
      <c r="D189" s="5">
        <v>63.9</v>
      </c>
      <c r="E189" s="110" t="s">
        <v>61</v>
      </c>
      <c r="F189" s="110"/>
      <c r="G189" s="110"/>
      <c r="H189" s="10"/>
    </row>
    <row r="190" spans="1:8" ht="37.5" customHeight="1" x14ac:dyDescent="0.25">
      <c r="A190" s="22" t="s">
        <v>52</v>
      </c>
      <c r="B190" s="3">
        <v>1698.5</v>
      </c>
      <c r="C190" s="3">
        <v>86.4</v>
      </c>
      <c r="D190" s="6">
        <v>42.2</v>
      </c>
      <c r="E190" s="17"/>
      <c r="F190" s="103" t="s">
        <v>11</v>
      </c>
      <c r="G190" s="47"/>
      <c r="H190" s="10"/>
    </row>
    <row r="191" spans="1:8" ht="37.5" customHeight="1" x14ac:dyDescent="0.25">
      <c r="A191" s="22"/>
      <c r="B191" s="3"/>
      <c r="C191" s="4">
        <v>20</v>
      </c>
      <c r="D191" s="5"/>
      <c r="E191" s="38" t="s">
        <v>132</v>
      </c>
      <c r="F191" s="103" t="s">
        <v>11</v>
      </c>
      <c r="G191" s="38" t="s">
        <v>181</v>
      </c>
      <c r="H191" s="10">
        <v>20</v>
      </c>
    </row>
    <row r="192" spans="1:8" ht="18.75" customHeight="1" x14ac:dyDescent="0.25">
      <c r="A192" s="22"/>
      <c r="B192" s="3"/>
      <c r="C192" s="4">
        <v>0</v>
      </c>
      <c r="D192" s="5"/>
      <c r="E192" s="108" t="s">
        <v>65</v>
      </c>
      <c r="F192" s="108"/>
      <c r="G192" s="108"/>
      <c r="H192" s="23"/>
    </row>
    <row r="193" spans="1:10" ht="18.75" customHeight="1" x14ac:dyDescent="0.25">
      <c r="A193" s="22"/>
      <c r="B193" s="3"/>
      <c r="C193" s="4">
        <v>66.400000000000006</v>
      </c>
      <c r="D193" s="5">
        <v>42.2</v>
      </c>
      <c r="E193" s="110" t="s">
        <v>61</v>
      </c>
      <c r="F193" s="110"/>
      <c r="G193" s="110"/>
      <c r="H193" s="10"/>
    </row>
    <row r="194" spans="1:10" ht="51.75" customHeight="1" x14ac:dyDescent="0.25">
      <c r="A194" s="22" t="s">
        <v>53</v>
      </c>
      <c r="B194" s="3">
        <v>377.1</v>
      </c>
      <c r="C194" s="3">
        <v>25</v>
      </c>
      <c r="D194" s="6">
        <v>22.8</v>
      </c>
      <c r="E194" s="17"/>
      <c r="F194" s="103" t="s">
        <v>12</v>
      </c>
      <c r="G194" s="47"/>
      <c r="H194" s="10"/>
    </row>
    <row r="195" spans="1:10" ht="37.5" customHeight="1" x14ac:dyDescent="0.25">
      <c r="A195" s="22"/>
      <c r="B195" s="3"/>
      <c r="C195" s="4">
        <v>20</v>
      </c>
      <c r="D195" s="5"/>
      <c r="E195" s="38" t="s">
        <v>121</v>
      </c>
      <c r="F195" s="103" t="s">
        <v>12</v>
      </c>
      <c r="G195" s="38" t="s">
        <v>158</v>
      </c>
      <c r="H195" s="10">
        <v>20</v>
      </c>
    </row>
    <row r="196" spans="1:10" ht="18.75" customHeight="1" x14ac:dyDescent="0.25">
      <c r="A196" s="22"/>
      <c r="B196" s="3"/>
      <c r="C196" s="4">
        <v>0</v>
      </c>
      <c r="D196" s="5"/>
      <c r="E196" s="108" t="s">
        <v>65</v>
      </c>
      <c r="F196" s="108"/>
      <c r="G196" s="108"/>
      <c r="H196" s="23"/>
    </row>
    <row r="197" spans="1:10" ht="18.75" customHeight="1" x14ac:dyDescent="0.25">
      <c r="A197" s="22"/>
      <c r="B197" s="3"/>
      <c r="C197" s="4">
        <v>5</v>
      </c>
      <c r="D197" s="5">
        <v>22.8</v>
      </c>
      <c r="E197" s="110" t="s">
        <v>61</v>
      </c>
      <c r="F197" s="110"/>
      <c r="G197" s="110"/>
      <c r="H197" s="10"/>
    </row>
    <row r="198" spans="1:10" ht="30.75" customHeight="1" x14ac:dyDescent="0.25">
      <c r="A198" s="22" t="s">
        <v>54</v>
      </c>
      <c r="B198" s="3">
        <v>452.5</v>
      </c>
      <c r="C198" s="3">
        <v>55.4</v>
      </c>
      <c r="D198" s="6">
        <v>39.1</v>
      </c>
      <c r="E198" s="13"/>
      <c r="F198" s="103" t="s">
        <v>13</v>
      </c>
      <c r="G198" s="47"/>
      <c r="H198" s="10"/>
    </row>
    <row r="199" spans="1:10" ht="18.75" customHeight="1" x14ac:dyDescent="0.25">
      <c r="A199" s="22"/>
      <c r="B199" s="3"/>
      <c r="C199" s="4">
        <v>1</v>
      </c>
      <c r="D199" s="5"/>
      <c r="E199" s="39" t="s">
        <v>119</v>
      </c>
      <c r="F199" s="103" t="s">
        <v>13</v>
      </c>
      <c r="G199" s="38" t="s">
        <v>156</v>
      </c>
      <c r="H199" s="10">
        <v>1</v>
      </c>
    </row>
    <row r="200" spans="1:10" ht="18.75" customHeight="1" x14ac:dyDescent="0.25">
      <c r="A200" s="22"/>
      <c r="B200" s="3"/>
      <c r="C200" s="4">
        <v>2.1</v>
      </c>
      <c r="D200" s="5">
        <v>1.7</v>
      </c>
      <c r="E200" s="39" t="s">
        <v>119</v>
      </c>
      <c r="F200" s="103" t="s">
        <v>13</v>
      </c>
      <c r="G200" s="38" t="s">
        <v>157</v>
      </c>
      <c r="H200" s="10">
        <v>18.600000000000001</v>
      </c>
    </row>
    <row r="201" spans="1:10" ht="18.75" customHeight="1" x14ac:dyDescent="0.25">
      <c r="A201" s="22"/>
      <c r="B201" s="3"/>
      <c r="C201" s="4">
        <v>21</v>
      </c>
      <c r="D201" s="5"/>
      <c r="E201" s="39" t="s">
        <v>120</v>
      </c>
      <c r="F201" s="103" t="s">
        <v>13</v>
      </c>
      <c r="G201" s="38" t="s">
        <v>182</v>
      </c>
      <c r="H201" s="10">
        <v>21</v>
      </c>
    </row>
    <row r="202" spans="1:10" ht="18.75" customHeight="1" x14ac:dyDescent="0.25">
      <c r="A202" s="22"/>
      <c r="B202" s="3"/>
      <c r="C202" s="4">
        <v>2.8</v>
      </c>
      <c r="D202" s="5"/>
      <c r="E202" s="98" t="s">
        <v>119</v>
      </c>
      <c r="F202" s="103" t="s">
        <v>13</v>
      </c>
      <c r="G202" s="38" t="s">
        <v>157</v>
      </c>
      <c r="H202" s="10">
        <v>2.8</v>
      </c>
    </row>
    <row r="203" spans="1:10" ht="18.75" customHeight="1" x14ac:dyDescent="0.25">
      <c r="A203" s="22"/>
      <c r="B203" s="3"/>
      <c r="C203" s="4">
        <v>0.1</v>
      </c>
      <c r="D203" s="5"/>
      <c r="E203" s="108" t="s">
        <v>65</v>
      </c>
      <c r="F203" s="108"/>
      <c r="G203" s="108"/>
      <c r="H203" s="23"/>
    </row>
    <row r="204" spans="1:10" ht="18.75" customHeight="1" x14ac:dyDescent="0.25">
      <c r="A204" s="22"/>
      <c r="B204" s="3"/>
      <c r="C204" s="4">
        <v>28.4</v>
      </c>
      <c r="D204" s="5">
        <v>37.4</v>
      </c>
      <c r="E204" s="114" t="s">
        <v>61</v>
      </c>
      <c r="F204" s="114"/>
      <c r="G204" s="114"/>
      <c r="H204" s="10"/>
    </row>
    <row r="205" spans="1:10" ht="18.75" customHeight="1" x14ac:dyDescent="0.25">
      <c r="A205" s="19" t="s">
        <v>196</v>
      </c>
      <c r="B205" s="18">
        <f>B140+B6</f>
        <v>336620.70000000007</v>
      </c>
      <c r="C205" s="18">
        <v>82461.3</v>
      </c>
      <c r="D205" s="16">
        <f>D140+D6</f>
        <v>27228</v>
      </c>
      <c r="E205" s="19"/>
      <c r="F205" s="105"/>
      <c r="G205" s="51"/>
      <c r="H205" s="42"/>
      <c r="I205" s="43"/>
      <c r="J205" s="30"/>
    </row>
    <row r="206" spans="1:10" ht="18.75" customHeight="1" x14ac:dyDescent="0.25">
      <c r="E206" s="8"/>
    </row>
    <row r="207" spans="1:10" ht="28.5" customHeight="1" x14ac:dyDescent="0.25">
      <c r="A207" s="117" t="s">
        <v>197</v>
      </c>
      <c r="B207" s="117"/>
      <c r="C207" s="117"/>
      <c r="D207" s="117"/>
      <c r="E207" s="117"/>
      <c r="F207" s="107"/>
      <c r="H207" s="8"/>
    </row>
    <row r="208" spans="1:10" ht="28.5" customHeight="1" x14ac:dyDescent="0.25">
      <c r="A208" s="109" t="s">
        <v>525</v>
      </c>
      <c r="B208" s="109"/>
      <c r="C208" s="109"/>
      <c r="D208" s="109"/>
    </row>
    <row r="210" spans="5:5" x14ac:dyDescent="0.25">
      <c r="E210" s="8"/>
    </row>
    <row r="211" spans="5:5" x14ac:dyDescent="0.25">
      <c r="E211" s="8"/>
    </row>
  </sheetData>
  <mergeCells count="86">
    <mergeCell ref="E162:G162"/>
    <mergeCell ref="E122:G122"/>
    <mergeCell ref="E124:G124"/>
    <mergeCell ref="E127:G127"/>
    <mergeCell ref="E132:G132"/>
    <mergeCell ref="E9:G9"/>
    <mergeCell ref="E12:G12"/>
    <mergeCell ref="E14:G14"/>
    <mergeCell ref="J4:K4"/>
    <mergeCell ref="E157:G157"/>
    <mergeCell ref="E22:G22"/>
    <mergeCell ref="E26:G26"/>
    <mergeCell ref="E27:G27"/>
    <mergeCell ref="E18:G18"/>
    <mergeCell ref="E21:G21"/>
    <mergeCell ref="E15:G15"/>
    <mergeCell ref="E11:G11"/>
    <mergeCell ref="E8:G8"/>
    <mergeCell ref="E95:G95"/>
    <mergeCell ref="E99:G99"/>
    <mergeCell ref="E101:G101"/>
    <mergeCell ref="A1:H1"/>
    <mergeCell ref="A3:H3"/>
    <mergeCell ref="A4:A5"/>
    <mergeCell ref="B4:B5"/>
    <mergeCell ref="E4:E5"/>
    <mergeCell ref="F4:F5"/>
    <mergeCell ref="G4:G5"/>
    <mergeCell ref="H4:H5"/>
    <mergeCell ref="C4:D4"/>
    <mergeCell ref="A2:H2"/>
    <mergeCell ref="A207:E207"/>
    <mergeCell ref="E17:G17"/>
    <mergeCell ref="E146:G146"/>
    <mergeCell ref="E31:G31"/>
    <mergeCell ref="E37:G37"/>
    <mergeCell ref="E50:G50"/>
    <mergeCell ref="E66:G66"/>
    <mergeCell ref="E73:G73"/>
    <mergeCell ref="E88:G88"/>
    <mergeCell ref="E65:G65"/>
    <mergeCell ref="E85:G85"/>
    <mergeCell ref="E96:G96"/>
    <mergeCell ref="E117:G117"/>
    <mergeCell ref="E86:G86"/>
    <mergeCell ref="E120:G120"/>
    <mergeCell ref="E91:G91"/>
    <mergeCell ref="E102:G102"/>
    <mergeCell ref="E118:G118"/>
    <mergeCell ref="E203:G203"/>
    <mergeCell ref="E144:G144"/>
    <mergeCell ref="E126:G126"/>
    <mergeCell ref="E130:G130"/>
    <mergeCell ref="E135:G135"/>
    <mergeCell ref="E137:G137"/>
    <mergeCell ref="E139:G139"/>
    <mergeCell ref="E143:G143"/>
    <mergeCell ref="E153:G153"/>
    <mergeCell ref="E134:G134"/>
    <mergeCell ref="E151:G151"/>
    <mergeCell ref="E156:G156"/>
    <mergeCell ref="E167:G167"/>
    <mergeCell ref="E168:G168"/>
    <mergeCell ref="E171:G171"/>
    <mergeCell ref="E164:G164"/>
    <mergeCell ref="E193:G193"/>
    <mergeCell ref="E179:G179"/>
    <mergeCell ref="E188:G188"/>
    <mergeCell ref="E192:G192"/>
    <mergeCell ref="E189:G189"/>
    <mergeCell ref="E196:G196"/>
    <mergeCell ref="A208:D208"/>
    <mergeCell ref="E30:G30"/>
    <mergeCell ref="E53:G53"/>
    <mergeCell ref="E89:G89"/>
    <mergeCell ref="E92:G92"/>
    <mergeCell ref="E36:G36"/>
    <mergeCell ref="E44:G44"/>
    <mergeCell ref="E45:G45"/>
    <mergeCell ref="E49:G49"/>
    <mergeCell ref="E54:G54"/>
    <mergeCell ref="E175:G175"/>
    <mergeCell ref="E173:G173"/>
    <mergeCell ref="E197:G197"/>
    <mergeCell ref="E204:G204"/>
    <mergeCell ref="E180:G180"/>
  </mergeCells>
  <pageMargins left="0.47" right="0.2" top="0.2" bottom="0.2" header="0.22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19"/>
  <sheetViews>
    <sheetView topLeftCell="A1121" zoomScale="160" zoomScaleNormal="160" workbookViewId="0">
      <selection activeCell="A1133" sqref="A1133"/>
    </sheetView>
  </sheetViews>
  <sheetFormatPr defaultRowHeight="15" x14ac:dyDescent="0.25"/>
  <cols>
    <col min="1" max="1" width="34.140625" customWidth="1"/>
    <col min="2" max="2" width="9.140625" style="84"/>
    <col min="6" max="6" width="9.140625" style="85"/>
  </cols>
  <sheetData>
    <row r="1" spans="1:6" ht="15" customHeight="1" x14ac:dyDescent="0.25">
      <c r="A1" s="79" t="s">
        <v>225</v>
      </c>
      <c r="B1" s="84">
        <f t="shared" ref="B1:B64" si="0">F1/1000</f>
        <v>1169.83223</v>
      </c>
      <c r="C1" s="68">
        <v>589357.30000000005</v>
      </c>
      <c r="D1" s="67"/>
      <c r="E1" s="67"/>
      <c r="F1" s="68">
        <v>1169832.23</v>
      </c>
    </row>
    <row r="2" spans="1:6" ht="15" customHeight="1" x14ac:dyDescent="0.25">
      <c r="A2" s="80" t="s">
        <v>226</v>
      </c>
      <c r="B2" s="84">
        <f t="shared" si="0"/>
        <v>1169.83223</v>
      </c>
      <c r="C2" s="70">
        <v>589357.30000000005</v>
      </c>
      <c r="D2" s="69"/>
      <c r="E2" s="69"/>
      <c r="F2" s="70">
        <v>1169832.23</v>
      </c>
    </row>
    <row r="3" spans="1:6" x14ac:dyDescent="0.25">
      <c r="A3" s="81" t="s">
        <v>138</v>
      </c>
      <c r="B3" s="84">
        <f t="shared" si="0"/>
        <v>1169.83223</v>
      </c>
      <c r="C3" s="72">
        <v>589357.30000000005</v>
      </c>
      <c r="D3" s="71"/>
      <c r="E3" s="71"/>
      <c r="F3" s="72">
        <v>1169832.23</v>
      </c>
    </row>
    <row r="4" spans="1:6" x14ac:dyDescent="0.25">
      <c r="A4" s="81" t="s">
        <v>227</v>
      </c>
      <c r="B4" s="84">
        <f t="shared" si="0"/>
        <v>29.802240000000001</v>
      </c>
      <c r="C4" s="72">
        <v>18053.28</v>
      </c>
      <c r="D4" s="71"/>
      <c r="E4" s="71"/>
      <c r="F4" s="72">
        <v>29802.240000000002</v>
      </c>
    </row>
    <row r="5" spans="1:6" x14ac:dyDescent="0.25">
      <c r="A5" s="73"/>
      <c r="B5" s="84">
        <f t="shared" si="0"/>
        <v>18.053279999999997</v>
      </c>
      <c r="C5" s="73"/>
      <c r="D5" s="74" t="s">
        <v>228</v>
      </c>
      <c r="E5" s="73"/>
      <c r="F5" s="75">
        <v>18053.28</v>
      </c>
    </row>
    <row r="6" spans="1:6" x14ac:dyDescent="0.25">
      <c r="A6" s="73"/>
      <c r="B6" s="84">
        <f t="shared" si="0"/>
        <v>11.748959999999999</v>
      </c>
      <c r="C6" s="73"/>
      <c r="D6" s="74" t="s">
        <v>229</v>
      </c>
      <c r="E6" s="73"/>
      <c r="F6" s="75">
        <v>11748.96</v>
      </c>
    </row>
    <row r="7" spans="1:6" x14ac:dyDescent="0.25">
      <c r="A7" s="73"/>
      <c r="B7" s="84">
        <f t="shared" si="0"/>
        <v>0</v>
      </c>
      <c r="C7" s="73"/>
      <c r="D7" s="74"/>
      <c r="E7" s="73"/>
      <c r="F7" s="75"/>
    </row>
    <row r="8" spans="1:6" x14ac:dyDescent="0.25">
      <c r="A8" s="81" t="s">
        <v>231</v>
      </c>
      <c r="B8" s="84">
        <f t="shared" si="0"/>
        <v>71.842979999999997</v>
      </c>
      <c r="C8" s="72">
        <v>32868.43</v>
      </c>
      <c r="D8" s="71"/>
      <c r="E8" s="71"/>
      <c r="F8" s="72">
        <v>71842.98</v>
      </c>
    </row>
    <row r="9" spans="1:6" x14ac:dyDescent="0.25">
      <c r="A9" s="73"/>
      <c r="B9" s="84">
        <f t="shared" si="0"/>
        <v>32.868430000000004</v>
      </c>
      <c r="C9" s="73"/>
      <c r="D9" s="74" t="s">
        <v>228</v>
      </c>
      <c r="E9" s="73"/>
      <c r="F9" s="75">
        <v>32868.43</v>
      </c>
    </row>
    <row r="10" spans="1:6" x14ac:dyDescent="0.25">
      <c r="A10" s="73"/>
      <c r="B10" s="84">
        <f t="shared" si="0"/>
        <v>26.50441</v>
      </c>
      <c r="C10" s="73"/>
      <c r="D10" s="74" t="s">
        <v>229</v>
      </c>
      <c r="E10" s="73"/>
      <c r="F10" s="75">
        <v>26504.41</v>
      </c>
    </row>
    <row r="11" spans="1:6" x14ac:dyDescent="0.25">
      <c r="A11" s="73"/>
      <c r="B11" s="84">
        <f t="shared" si="0"/>
        <v>12.470139999999999</v>
      </c>
      <c r="C11" s="73"/>
      <c r="D11" s="74" t="s">
        <v>232</v>
      </c>
      <c r="E11" s="73"/>
      <c r="F11" s="75">
        <v>12470.14</v>
      </c>
    </row>
    <row r="12" spans="1:6" x14ac:dyDescent="0.25">
      <c r="A12" s="73"/>
      <c r="B12" s="84">
        <f t="shared" si="0"/>
        <v>0</v>
      </c>
      <c r="C12" s="73"/>
      <c r="D12" s="74"/>
      <c r="E12" s="73"/>
      <c r="F12" s="75"/>
    </row>
    <row r="13" spans="1:6" x14ac:dyDescent="0.25">
      <c r="A13" s="73"/>
      <c r="B13" s="84">
        <f t="shared" si="0"/>
        <v>0</v>
      </c>
      <c r="C13" s="73"/>
      <c r="D13" s="74"/>
      <c r="E13" s="73"/>
      <c r="F13" s="75"/>
    </row>
    <row r="14" spans="1:6" x14ac:dyDescent="0.25">
      <c r="A14" s="73"/>
      <c r="B14" s="84">
        <f t="shared" si="0"/>
        <v>0</v>
      </c>
      <c r="C14" s="73"/>
      <c r="D14" s="74"/>
      <c r="E14" s="73"/>
      <c r="F14" s="75"/>
    </row>
    <row r="15" spans="1:6" x14ac:dyDescent="0.25">
      <c r="A15" s="81" t="s">
        <v>234</v>
      </c>
      <c r="B15" s="84">
        <f t="shared" si="0"/>
        <v>29.396279999999997</v>
      </c>
      <c r="C15" s="72">
        <v>29396.28</v>
      </c>
      <c r="D15" s="71"/>
      <c r="E15" s="71"/>
      <c r="F15" s="72">
        <v>29396.28</v>
      </c>
    </row>
    <row r="16" spans="1:6" x14ac:dyDescent="0.25">
      <c r="A16" s="73"/>
      <c r="B16" s="84">
        <f t="shared" si="0"/>
        <v>29.396279999999997</v>
      </c>
      <c r="C16" s="73"/>
      <c r="D16" s="74" t="s">
        <v>228</v>
      </c>
      <c r="E16" s="73"/>
      <c r="F16" s="75">
        <v>29396.28</v>
      </c>
    </row>
    <row r="17" spans="1:6" x14ac:dyDescent="0.25">
      <c r="A17" s="73"/>
      <c r="B17" s="84">
        <f t="shared" si="0"/>
        <v>0</v>
      </c>
      <c r="C17" s="73"/>
      <c r="D17" s="74"/>
      <c r="E17" s="73"/>
      <c r="F17" s="75"/>
    </row>
    <row r="18" spans="1:6" x14ac:dyDescent="0.25">
      <c r="A18" s="81" t="s">
        <v>236</v>
      </c>
      <c r="B18" s="84">
        <f t="shared" si="0"/>
        <v>67.19832000000001</v>
      </c>
      <c r="C18" s="72">
        <v>39784.080000000002</v>
      </c>
      <c r="D18" s="71"/>
      <c r="E18" s="71"/>
      <c r="F18" s="72">
        <v>67198.320000000007</v>
      </c>
    </row>
    <row r="19" spans="1:6" x14ac:dyDescent="0.25">
      <c r="A19" s="73"/>
      <c r="B19" s="84">
        <f t="shared" si="0"/>
        <v>39.784080000000003</v>
      </c>
      <c r="C19" s="73"/>
      <c r="D19" s="74" t="s">
        <v>228</v>
      </c>
      <c r="E19" s="73"/>
      <c r="F19" s="75">
        <v>39784.080000000002</v>
      </c>
    </row>
    <row r="20" spans="1:6" x14ac:dyDescent="0.25">
      <c r="A20" s="73"/>
      <c r="B20" s="84">
        <f t="shared" si="0"/>
        <v>27.414240000000003</v>
      </c>
      <c r="C20" s="73"/>
      <c r="D20" s="74" t="s">
        <v>229</v>
      </c>
      <c r="E20" s="73"/>
      <c r="F20" s="75">
        <v>27414.240000000002</v>
      </c>
    </row>
    <row r="21" spans="1:6" x14ac:dyDescent="0.25">
      <c r="A21" s="73"/>
      <c r="B21" s="84">
        <f t="shared" si="0"/>
        <v>0</v>
      </c>
      <c r="C21" s="73"/>
      <c r="D21" s="74"/>
      <c r="E21" s="73"/>
      <c r="F21" s="75"/>
    </row>
    <row r="22" spans="1:6" x14ac:dyDescent="0.25">
      <c r="A22" s="81" t="s">
        <v>237</v>
      </c>
      <c r="B22" s="84">
        <f t="shared" si="0"/>
        <v>40.187650000000005</v>
      </c>
      <c r="C22" s="72">
        <v>22337.35</v>
      </c>
      <c r="D22" s="71"/>
      <c r="E22" s="71"/>
      <c r="F22" s="72">
        <v>40187.65</v>
      </c>
    </row>
    <row r="23" spans="1:6" x14ac:dyDescent="0.25">
      <c r="A23" s="73"/>
      <c r="B23" s="84">
        <f t="shared" si="0"/>
        <v>22.337349999999997</v>
      </c>
      <c r="C23" s="73"/>
      <c r="D23" s="74" t="s">
        <v>228</v>
      </c>
      <c r="E23" s="73"/>
      <c r="F23" s="75">
        <v>22337.35</v>
      </c>
    </row>
    <row r="24" spans="1:6" x14ac:dyDescent="0.25">
      <c r="A24" s="73"/>
      <c r="B24" s="84">
        <f t="shared" si="0"/>
        <v>17.850300000000001</v>
      </c>
      <c r="C24" s="73"/>
      <c r="D24" s="74" t="s">
        <v>229</v>
      </c>
      <c r="E24" s="73"/>
      <c r="F24" s="75">
        <v>17850.3</v>
      </c>
    </row>
    <row r="25" spans="1:6" x14ac:dyDescent="0.25">
      <c r="A25" s="73"/>
      <c r="B25" s="84">
        <f t="shared" si="0"/>
        <v>0</v>
      </c>
      <c r="C25" s="73"/>
      <c r="D25" s="74"/>
      <c r="E25" s="73"/>
      <c r="F25" s="75"/>
    </row>
    <row r="26" spans="1:6" x14ac:dyDescent="0.25">
      <c r="A26" s="81" t="s">
        <v>238</v>
      </c>
      <c r="B26" s="84">
        <f t="shared" si="0"/>
        <v>28.641669999999998</v>
      </c>
      <c r="C26" s="72">
        <v>16078.4</v>
      </c>
      <c r="D26" s="71"/>
      <c r="E26" s="71"/>
      <c r="F26" s="72">
        <v>28641.67</v>
      </c>
    </row>
    <row r="27" spans="1:6" x14ac:dyDescent="0.25">
      <c r="A27" s="73"/>
      <c r="B27" s="84">
        <f t="shared" si="0"/>
        <v>16.078399999999998</v>
      </c>
      <c r="C27" s="73"/>
      <c r="D27" s="74" t="s">
        <v>228</v>
      </c>
      <c r="E27" s="73"/>
      <c r="F27" s="75">
        <v>16078.4</v>
      </c>
    </row>
    <row r="28" spans="1:6" x14ac:dyDescent="0.25">
      <c r="A28" s="73"/>
      <c r="B28" s="84">
        <f t="shared" si="0"/>
        <v>12.563270000000001</v>
      </c>
      <c r="C28" s="73"/>
      <c r="D28" s="74" t="s">
        <v>229</v>
      </c>
      <c r="E28" s="73"/>
      <c r="F28" s="75">
        <v>12563.27</v>
      </c>
    </row>
    <row r="29" spans="1:6" x14ac:dyDescent="0.25">
      <c r="A29" s="73"/>
      <c r="B29" s="84">
        <f t="shared" si="0"/>
        <v>0</v>
      </c>
      <c r="C29" s="73"/>
      <c r="D29" s="74"/>
      <c r="E29" s="73"/>
      <c r="F29" s="75"/>
    </row>
    <row r="30" spans="1:6" x14ac:dyDescent="0.25">
      <c r="A30" s="81" t="s">
        <v>239</v>
      </c>
      <c r="B30" s="84">
        <f t="shared" si="0"/>
        <v>68.272919999999999</v>
      </c>
      <c r="C30" s="72">
        <v>43079.519999999997</v>
      </c>
      <c r="D30" s="71"/>
      <c r="E30" s="71"/>
      <c r="F30" s="72">
        <v>68272.92</v>
      </c>
    </row>
    <row r="31" spans="1:6" x14ac:dyDescent="0.25">
      <c r="A31" s="73"/>
      <c r="B31" s="84">
        <f t="shared" si="0"/>
        <v>43.079519999999995</v>
      </c>
      <c r="C31" s="73"/>
      <c r="D31" s="74" t="s">
        <v>228</v>
      </c>
      <c r="E31" s="73"/>
      <c r="F31" s="75">
        <v>43079.519999999997</v>
      </c>
    </row>
    <row r="32" spans="1:6" x14ac:dyDescent="0.25">
      <c r="A32" s="73"/>
      <c r="B32" s="84">
        <f t="shared" si="0"/>
        <v>25.1934</v>
      </c>
      <c r="C32" s="73"/>
      <c r="D32" s="74" t="s">
        <v>229</v>
      </c>
      <c r="E32" s="73"/>
      <c r="F32" s="75">
        <v>25193.4</v>
      </c>
    </row>
    <row r="33" spans="1:6" x14ac:dyDescent="0.25">
      <c r="A33" s="73"/>
      <c r="B33" s="84">
        <f t="shared" si="0"/>
        <v>0</v>
      </c>
      <c r="C33" s="73"/>
      <c r="D33" s="74"/>
      <c r="E33" s="73"/>
      <c r="F33" s="75"/>
    </row>
    <row r="34" spans="1:6" x14ac:dyDescent="0.25">
      <c r="A34" s="81" t="s">
        <v>240</v>
      </c>
      <c r="B34" s="84">
        <f t="shared" si="0"/>
        <v>24.16656</v>
      </c>
      <c r="C34" s="72">
        <v>13945.92</v>
      </c>
      <c r="D34" s="71"/>
      <c r="E34" s="71"/>
      <c r="F34" s="72">
        <v>24166.560000000001</v>
      </c>
    </row>
    <row r="35" spans="1:6" x14ac:dyDescent="0.25">
      <c r="A35" s="73"/>
      <c r="B35" s="84">
        <f t="shared" si="0"/>
        <v>13.945919999999999</v>
      </c>
      <c r="C35" s="73"/>
      <c r="D35" s="74" t="s">
        <v>228</v>
      </c>
      <c r="E35" s="73"/>
      <c r="F35" s="75">
        <v>13945.92</v>
      </c>
    </row>
    <row r="36" spans="1:6" x14ac:dyDescent="0.25">
      <c r="A36" s="73"/>
      <c r="B36" s="84">
        <f t="shared" si="0"/>
        <v>10.22064</v>
      </c>
      <c r="C36" s="73"/>
      <c r="D36" s="74" t="s">
        <v>229</v>
      </c>
      <c r="E36" s="73"/>
      <c r="F36" s="75">
        <v>10220.64</v>
      </c>
    </row>
    <row r="37" spans="1:6" x14ac:dyDescent="0.25">
      <c r="A37" s="73"/>
      <c r="B37" s="84">
        <f t="shared" si="0"/>
        <v>0</v>
      </c>
      <c r="C37" s="73"/>
      <c r="D37" s="74"/>
      <c r="E37" s="73"/>
      <c r="F37" s="75"/>
    </row>
    <row r="38" spans="1:6" x14ac:dyDescent="0.25">
      <c r="A38" s="81" t="s">
        <v>241</v>
      </c>
      <c r="B38" s="84">
        <f t="shared" si="0"/>
        <v>26.721720000000001</v>
      </c>
      <c r="C38" s="72">
        <v>13898.16</v>
      </c>
      <c r="D38" s="71"/>
      <c r="E38" s="71"/>
      <c r="F38" s="72">
        <v>26721.72</v>
      </c>
    </row>
    <row r="39" spans="1:6" x14ac:dyDescent="0.25">
      <c r="A39" s="73"/>
      <c r="B39" s="84">
        <f t="shared" si="0"/>
        <v>13.898160000000001</v>
      </c>
      <c r="C39" s="73"/>
      <c r="D39" s="74" t="s">
        <v>228</v>
      </c>
      <c r="E39" s="73"/>
      <c r="F39" s="75">
        <v>13898.16</v>
      </c>
    </row>
    <row r="40" spans="1:6" x14ac:dyDescent="0.25">
      <c r="A40" s="73"/>
      <c r="B40" s="84">
        <f t="shared" si="0"/>
        <v>12.823559999999999</v>
      </c>
      <c r="C40" s="73"/>
      <c r="D40" s="74" t="s">
        <v>229</v>
      </c>
      <c r="E40" s="73"/>
      <c r="F40" s="75">
        <v>12823.56</v>
      </c>
    </row>
    <row r="41" spans="1:6" x14ac:dyDescent="0.25">
      <c r="A41" s="73"/>
      <c r="B41" s="84">
        <f t="shared" si="0"/>
        <v>0</v>
      </c>
      <c r="C41" s="73"/>
      <c r="D41" s="74"/>
      <c r="E41" s="73"/>
      <c r="F41" s="75"/>
    </row>
    <row r="42" spans="1:6" x14ac:dyDescent="0.25">
      <c r="A42" s="81" t="s">
        <v>242</v>
      </c>
      <c r="B42" s="84">
        <f t="shared" si="0"/>
        <v>2.4381500000000003</v>
      </c>
      <c r="C42" s="72">
        <v>1471.01</v>
      </c>
      <c r="D42" s="71"/>
      <c r="E42" s="71"/>
      <c r="F42" s="72">
        <v>2438.15</v>
      </c>
    </row>
    <row r="43" spans="1:6" x14ac:dyDescent="0.25">
      <c r="A43" s="73"/>
      <c r="B43" s="84">
        <f t="shared" si="0"/>
        <v>1.4710099999999999</v>
      </c>
      <c r="C43" s="73"/>
      <c r="D43" s="74" t="s">
        <v>228</v>
      </c>
      <c r="E43" s="73"/>
      <c r="F43" s="75">
        <v>1471.01</v>
      </c>
    </row>
    <row r="44" spans="1:6" x14ac:dyDescent="0.25">
      <c r="A44" s="73"/>
      <c r="B44" s="84">
        <f t="shared" si="0"/>
        <v>0.96714</v>
      </c>
      <c r="C44" s="73"/>
      <c r="D44" s="74" t="s">
        <v>229</v>
      </c>
      <c r="E44" s="73"/>
      <c r="F44" s="75">
        <v>967.14</v>
      </c>
    </row>
    <row r="45" spans="1:6" x14ac:dyDescent="0.25">
      <c r="A45" s="73"/>
      <c r="B45" s="84">
        <f t="shared" si="0"/>
        <v>0</v>
      </c>
      <c r="C45" s="73"/>
      <c r="D45" s="74"/>
      <c r="E45" s="73"/>
      <c r="F45" s="75"/>
    </row>
    <row r="46" spans="1:6" x14ac:dyDescent="0.25">
      <c r="A46" s="81" t="s">
        <v>243</v>
      </c>
      <c r="B46" s="84">
        <f t="shared" si="0"/>
        <v>5.4136000000000006</v>
      </c>
      <c r="C46" s="72">
        <v>3106.79</v>
      </c>
      <c r="D46" s="71"/>
      <c r="E46" s="71"/>
      <c r="F46" s="72">
        <v>5413.6</v>
      </c>
    </row>
    <row r="47" spans="1:6" x14ac:dyDescent="0.25">
      <c r="A47" s="73"/>
      <c r="B47" s="84">
        <f t="shared" si="0"/>
        <v>3.1067900000000002</v>
      </c>
      <c r="C47" s="73"/>
      <c r="D47" s="74" t="s">
        <v>228</v>
      </c>
      <c r="E47" s="73"/>
      <c r="F47" s="75">
        <v>3106.79</v>
      </c>
    </row>
    <row r="48" spans="1:6" x14ac:dyDescent="0.25">
      <c r="A48" s="73"/>
      <c r="B48" s="84">
        <f t="shared" si="0"/>
        <v>2.30681</v>
      </c>
      <c r="C48" s="73"/>
      <c r="D48" s="74" t="s">
        <v>229</v>
      </c>
      <c r="E48" s="73"/>
      <c r="F48" s="75">
        <v>2306.81</v>
      </c>
    </row>
    <row r="49" spans="1:6" x14ac:dyDescent="0.25">
      <c r="A49" s="73"/>
      <c r="B49" s="84">
        <f t="shared" si="0"/>
        <v>0</v>
      </c>
      <c r="C49" s="73"/>
      <c r="D49" s="74"/>
      <c r="E49" s="73"/>
      <c r="F49" s="75"/>
    </row>
    <row r="50" spans="1:6" x14ac:dyDescent="0.25">
      <c r="A50" s="81" t="s">
        <v>244</v>
      </c>
      <c r="B50" s="84">
        <f t="shared" si="0"/>
        <v>86.541119999999992</v>
      </c>
      <c r="C50" s="72">
        <v>53515.08</v>
      </c>
      <c r="D50" s="71"/>
      <c r="E50" s="71"/>
      <c r="F50" s="72">
        <v>86541.119999999995</v>
      </c>
    </row>
    <row r="51" spans="1:6" x14ac:dyDescent="0.25">
      <c r="A51" s="73"/>
      <c r="B51" s="84">
        <f t="shared" si="0"/>
        <v>53.515080000000005</v>
      </c>
      <c r="C51" s="73"/>
      <c r="D51" s="74" t="s">
        <v>228</v>
      </c>
      <c r="E51" s="73"/>
      <c r="F51" s="75">
        <v>53515.08</v>
      </c>
    </row>
    <row r="52" spans="1:6" x14ac:dyDescent="0.25">
      <c r="A52" s="73"/>
      <c r="B52" s="84">
        <f t="shared" si="0"/>
        <v>33.026040000000002</v>
      </c>
      <c r="C52" s="73"/>
      <c r="D52" s="74" t="s">
        <v>229</v>
      </c>
      <c r="E52" s="73"/>
      <c r="F52" s="75">
        <v>33026.04</v>
      </c>
    </row>
    <row r="53" spans="1:6" x14ac:dyDescent="0.25">
      <c r="A53" s="73"/>
      <c r="B53" s="84">
        <f t="shared" si="0"/>
        <v>0</v>
      </c>
      <c r="C53" s="73"/>
      <c r="D53" s="74"/>
      <c r="E53" s="73"/>
      <c r="F53" s="75"/>
    </row>
    <row r="54" spans="1:6" x14ac:dyDescent="0.25">
      <c r="A54" s="73"/>
      <c r="B54" s="84">
        <f t="shared" si="0"/>
        <v>0</v>
      </c>
      <c r="C54" s="73"/>
      <c r="D54" s="74"/>
      <c r="E54" s="73"/>
      <c r="F54" s="75"/>
    </row>
    <row r="55" spans="1:6" x14ac:dyDescent="0.25">
      <c r="A55" s="81" t="s">
        <v>245</v>
      </c>
      <c r="B55" s="84">
        <f t="shared" si="0"/>
        <v>37.539360000000002</v>
      </c>
      <c r="C55" s="72">
        <v>21131.41</v>
      </c>
      <c r="D55" s="71"/>
      <c r="E55" s="71"/>
      <c r="F55" s="72">
        <v>37539.360000000001</v>
      </c>
    </row>
    <row r="56" spans="1:6" x14ac:dyDescent="0.25">
      <c r="A56" s="73"/>
      <c r="B56" s="84">
        <f t="shared" si="0"/>
        <v>21.131409999999999</v>
      </c>
      <c r="C56" s="73"/>
      <c r="D56" s="74" t="s">
        <v>228</v>
      </c>
      <c r="E56" s="73"/>
      <c r="F56" s="75">
        <v>21131.41</v>
      </c>
    </row>
    <row r="57" spans="1:6" x14ac:dyDescent="0.25">
      <c r="A57" s="73"/>
      <c r="B57" s="84">
        <f t="shared" si="0"/>
        <v>16.40795</v>
      </c>
      <c r="C57" s="73"/>
      <c r="D57" s="74" t="s">
        <v>229</v>
      </c>
      <c r="E57" s="73"/>
      <c r="F57" s="75">
        <v>16407.95</v>
      </c>
    </row>
    <row r="58" spans="1:6" x14ac:dyDescent="0.25">
      <c r="A58" s="73"/>
      <c r="B58" s="84">
        <f t="shared" si="0"/>
        <v>0</v>
      </c>
      <c r="C58" s="73"/>
      <c r="D58" s="74"/>
      <c r="E58" s="73"/>
      <c r="F58" s="75"/>
    </row>
    <row r="59" spans="1:6" x14ac:dyDescent="0.25">
      <c r="A59" s="81" t="s">
        <v>246</v>
      </c>
      <c r="B59" s="84">
        <f t="shared" si="0"/>
        <v>14.648</v>
      </c>
      <c r="C59" s="72">
        <v>7861.3</v>
      </c>
      <c r="D59" s="71"/>
      <c r="E59" s="71"/>
      <c r="F59" s="72">
        <v>14648</v>
      </c>
    </row>
    <row r="60" spans="1:6" x14ac:dyDescent="0.25">
      <c r="A60" s="73"/>
      <c r="B60" s="84">
        <f t="shared" si="0"/>
        <v>7.8613</v>
      </c>
      <c r="C60" s="73"/>
      <c r="D60" s="74" t="s">
        <v>228</v>
      </c>
      <c r="E60" s="73"/>
      <c r="F60" s="75">
        <v>7861.3</v>
      </c>
    </row>
    <row r="61" spans="1:6" x14ac:dyDescent="0.25">
      <c r="A61" s="73"/>
      <c r="B61" s="84">
        <f t="shared" si="0"/>
        <v>6.7866999999999997</v>
      </c>
      <c r="C61" s="73"/>
      <c r="D61" s="74" t="s">
        <v>229</v>
      </c>
      <c r="E61" s="73"/>
      <c r="F61" s="75">
        <v>6786.7</v>
      </c>
    </row>
    <row r="62" spans="1:6" x14ac:dyDescent="0.25">
      <c r="A62" s="73"/>
      <c r="B62" s="84">
        <f t="shared" si="0"/>
        <v>0</v>
      </c>
      <c r="C62" s="73"/>
      <c r="D62" s="74"/>
      <c r="E62" s="73"/>
      <c r="F62" s="75"/>
    </row>
    <row r="63" spans="1:6" x14ac:dyDescent="0.25">
      <c r="A63" s="81" t="s">
        <v>247</v>
      </c>
      <c r="B63" s="84">
        <f t="shared" si="0"/>
        <v>3.58439</v>
      </c>
      <c r="C63" s="72">
        <v>2058.46</v>
      </c>
      <c r="D63" s="71"/>
      <c r="E63" s="71"/>
      <c r="F63" s="72">
        <v>3584.39</v>
      </c>
    </row>
    <row r="64" spans="1:6" x14ac:dyDescent="0.25">
      <c r="A64" s="73"/>
      <c r="B64" s="84">
        <f t="shared" si="0"/>
        <v>2.0584600000000002</v>
      </c>
      <c r="C64" s="73"/>
      <c r="D64" s="74" t="s">
        <v>228</v>
      </c>
      <c r="E64" s="73"/>
      <c r="F64" s="75">
        <v>2058.46</v>
      </c>
    </row>
    <row r="65" spans="1:6" x14ac:dyDescent="0.25">
      <c r="A65" s="73"/>
      <c r="B65" s="84">
        <f t="shared" ref="B65:B128" si="1">F65/1000</f>
        <v>1.52593</v>
      </c>
      <c r="C65" s="73"/>
      <c r="D65" s="74" t="s">
        <v>229</v>
      </c>
      <c r="E65" s="73"/>
      <c r="F65" s="75">
        <v>1525.93</v>
      </c>
    </row>
    <row r="66" spans="1:6" x14ac:dyDescent="0.25">
      <c r="A66" s="73"/>
      <c r="B66" s="84">
        <f t="shared" si="1"/>
        <v>0</v>
      </c>
      <c r="C66" s="73"/>
      <c r="D66" s="74"/>
      <c r="E66" s="73"/>
      <c r="F66" s="75"/>
    </row>
    <row r="67" spans="1:6" x14ac:dyDescent="0.25">
      <c r="A67" s="81" t="s">
        <v>248</v>
      </c>
      <c r="B67" s="84">
        <f t="shared" si="1"/>
        <v>6.4676299999999998</v>
      </c>
      <c r="C67" s="71"/>
      <c r="D67" s="71"/>
      <c r="E67" s="71"/>
      <c r="F67" s="72">
        <v>6467.63</v>
      </c>
    </row>
    <row r="68" spans="1:6" x14ac:dyDescent="0.25">
      <c r="A68" s="73"/>
      <c r="B68" s="84">
        <f t="shared" si="1"/>
        <v>6.4676299999999998</v>
      </c>
      <c r="C68" s="73"/>
      <c r="D68" s="74" t="s">
        <v>229</v>
      </c>
      <c r="E68" s="73"/>
      <c r="F68" s="75">
        <v>6467.63</v>
      </c>
    </row>
    <row r="69" spans="1:6" x14ac:dyDescent="0.25">
      <c r="A69" s="73"/>
      <c r="B69" s="84">
        <f t="shared" si="1"/>
        <v>0</v>
      </c>
      <c r="C69" s="73"/>
      <c r="D69" s="74"/>
      <c r="E69" s="73"/>
      <c r="F69" s="75"/>
    </row>
    <row r="70" spans="1:6" x14ac:dyDescent="0.25">
      <c r="A70" s="81" t="s">
        <v>249</v>
      </c>
      <c r="B70" s="84">
        <f t="shared" si="1"/>
        <v>5.0553900000000001</v>
      </c>
      <c r="C70" s="71"/>
      <c r="D70" s="71"/>
      <c r="E70" s="71"/>
      <c r="F70" s="72">
        <v>5055.3900000000003</v>
      </c>
    </row>
    <row r="71" spans="1:6" x14ac:dyDescent="0.25">
      <c r="A71" s="73"/>
      <c r="B71" s="84">
        <f t="shared" si="1"/>
        <v>5.0553900000000001</v>
      </c>
      <c r="C71" s="73"/>
      <c r="D71" s="74" t="s">
        <v>229</v>
      </c>
      <c r="E71" s="73"/>
      <c r="F71" s="75">
        <v>5055.3900000000003</v>
      </c>
    </row>
    <row r="72" spans="1:6" x14ac:dyDescent="0.25">
      <c r="A72" s="73"/>
      <c r="B72" s="84">
        <f t="shared" si="1"/>
        <v>0</v>
      </c>
      <c r="C72" s="73"/>
      <c r="D72" s="74"/>
      <c r="E72" s="73"/>
      <c r="F72" s="75"/>
    </row>
    <row r="73" spans="1:6" x14ac:dyDescent="0.25">
      <c r="A73" s="81" t="s">
        <v>250</v>
      </c>
      <c r="B73" s="84">
        <f t="shared" si="1"/>
        <v>12.670729999999999</v>
      </c>
      <c r="C73" s="71"/>
      <c r="D73" s="71"/>
      <c r="E73" s="71"/>
      <c r="F73" s="72">
        <v>12670.73</v>
      </c>
    </row>
    <row r="74" spans="1:6" x14ac:dyDescent="0.25">
      <c r="A74" s="73"/>
      <c r="B74" s="84">
        <f t="shared" si="1"/>
        <v>12.670729999999999</v>
      </c>
      <c r="C74" s="73"/>
      <c r="D74" s="74" t="s">
        <v>229</v>
      </c>
      <c r="E74" s="73"/>
      <c r="F74" s="75">
        <v>12670.73</v>
      </c>
    </row>
    <row r="75" spans="1:6" x14ac:dyDescent="0.25">
      <c r="A75" s="73"/>
      <c r="B75" s="84">
        <f t="shared" si="1"/>
        <v>0</v>
      </c>
      <c r="C75" s="73"/>
      <c r="D75" s="74"/>
      <c r="E75" s="73"/>
      <c r="F75" s="75"/>
    </row>
    <row r="76" spans="1:6" x14ac:dyDescent="0.25">
      <c r="A76" s="81" t="s">
        <v>251</v>
      </c>
      <c r="B76" s="84">
        <f t="shared" si="1"/>
        <v>2.5413200000000002</v>
      </c>
      <c r="C76" s="72">
        <v>1246.54</v>
      </c>
      <c r="D76" s="71"/>
      <c r="E76" s="71"/>
      <c r="F76" s="72">
        <v>2541.3200000000002</v>
      </c>
    </row>
    <row r="77" spans="1:6" x14ac:dyDescent="0.25">
      <c r="A77" s="73"/>
      <c r="B77" s="84">
        <f t="shared" si="1"/>
        <v>1.24654</v>
      </c>
      <c r="C77" s="73"/>
      <c r="D77" s="74" t="s">
        <v>228</v>
      </c>
      <c r="E77" s="73"/>
      <c r="F77" s="75">
        <v>1246.54</v>
      </c>
    </row>
    <row r="78" spans="1:6" x14ac:dyDescent="0.25">
      <c r="A78" s="73"/>
      <c r="B78" s="84">
        <f t="shared" si="1"/>
        <v>1.29478</v>
      </c>
      <c r="C78" s="73"/>
      <c r="D78" s="74" t="s">
        <v>229</v>
      </c>
      <c r="E78" s="73"/>
      <c r="F78" s="75">
        <v>1294.78</v>
      </c>
    </row>
    <row r="79" spans="1:6" x14ac:dyDescent="0.25">
      <c r="A79" s="73"/>
      <c r="B79" s="84">
        <f t="shared" si="1"/>
        <v>0</v>
      </c>
      <c r="C79" s="73"/>
      <c r="D79" s="74"/>
      <c r="E79" s="73"/>
      <c r="F79" s="75"/>
    </row>
    <row r="80" spans="1:6" x14ac:dyDescent="0.25">
      <c r="A80" s="73"/>
      <c r="B80" s="84">
        <f t="shared" si="1"/>
        <v>0</v>
      </c>
      <c r="C80" s="73"/>
      <c r="D80" s="74"/>
      <c r="E80" s="73"/>
      <c r="F80" s="75"/>
    </row>
    <row r="81" spans="1:6" x14ac:dyDescent="0.25">
      <c r="A81" s="73"/>
      <c r="B81" s="84">
        <f t="shared" si="1"/>
        <v>0</v>
      </c>
      <c r="C81" s="73"/>
      <c r="D81" s="74"/>
      <c r="E81" s="73"/>
      <c r="F81" s="75"/>
    </row>
    <row r="82" spans="1:6" x14ac:dyDescent="0.25">
      <c r="A82" s="81" t="s">
        <v>253</v>
      </c>
      <c r="B82" s="84">
        <f t="shared" si="1"/>
        <v>2.7939600000000002</v>
      </c>
      <c r="C82" s="72">
        <v>1695.48</v>
      </c>
      <c r="D82" s="71"/>
      <c r="E82" s="71"/>
      <c r="F82" s="72">
        <v>2793.96</v>
      </c>
    </row>
    <row r="83" spans="1:6" x14ac:dyDescent="0.25">
      <c r="A83" s="73"/>
      <c r="B83" s="84">
        <f t="shared" si="1"/>
        <v>1.6954800000000001</v>
      </c>
      <c r="C83" s="73"/>
      <c r="D83" s="74" t="s">
        <v>228</v>
      </c>
      <c r="E83" s="73"/>
      <c r="F83" s="75">
        <v>1695.48</v>
      </c>
    </row>
    <row r="84" spans="1:6" x14ac:dyDescent="0.25">
      <c r="A84" s="73"/>
      <c r="B84" s="84">
        <f t="shared" si="1"/>
        <v>1.0984800000000001</v>
      </c>
      <c r="C84" s="73"/>
      <c r="D84" s="74" t="s">
        <v>229</v>
      </c>
      <c r="E84" s="73"/>
      <c r="F84" s="75">
        <v>1098.48</v>
      </c>
    </row>
    <row r="85" spans="1:6" x14ac:dyDescent="0.25">
      <c r="A85" s="73"/>
      <c r="B85" s="84">
        <f t="shared" si="1"/>
        <v>0</v>
      </c>
      <c r="C85" s="73"/>
      <c r="D85" s="74"/>
      <c r="E85" s="73"/>
      <c r="F85" s="75"/>
    </row>
    <row r="86" spans="1:6" x14ac:dyDescent="0.25">
      <c r="A86" s="81" t="s">
        <v>254</v>
      </c>
      <c r="B86" s="84">
        <f t="shared" si="1"/>
        <v>14.8056</v>
      </c>
      <c r="C86" s="71"/>
      <c r="D86" s="71"/>
      <c r="E86" s="71"/>
      <c r="F86" s="72">
        <v>14805.6</v>
      </c>
    </row>
    <row r="87" spans="1:6" x14ac:dyDescent="0.25">
      <c r="A87" s="73"/>
      <c r="B87" s="84">
        <f t="shared" si="1"/>
        <v>14.8056</v>
      </c>
      <c r="C87" s="73"/>
      <c r="D87" s="74" t="s">
        <v>229</v>
      </c>
      <c r="E87" s="73"/>
      <c r="F87" s="75">
        <v>14805.6</v>
      </c>
    </row>
    <row r="88" spans="1:6" x14ac:dyDescent="0.25">
      <c r="A88" s="73"/>
      <c r="B88" s="84">
        <f t="shared" si="1"/>
        <v>0</v>
      </c>
      <c r="C88" s="73"/>
      <c r="D88" s="74"/>
      <c r="E88" s="73"/>
      <c r="F88" s="75"/>
    </row>
    <row r="89" spans="1:6" x14ac:dyDescent="0.25">
      <c r="A89" s="81" t="s">
        <v>255</v>
      </c>
      <c r="B89" s="84">
        <f t="shared" si="1"/>
        <v>9.8863199999999996</v>
      </c>
      <c r="C89" s="71"/>
      <c r="D89" s="71"/>
      <c r="E89" s="71"/>
      <c r="F89" s="72">
        <v>9886.32</v>
      </c>
    </row>
    <row r="90" spans="1:6" x14ac:dyDescent="0.25">
      <c r="A90" s="73"/>
      <c r="B90" s="84">
        <f t="shared" si="1"/>
        <v>9.8863199999999996</v>
      </c>
      <c r="C90" s="73"/>
      <c r="D90" s="74" t="s">
        <v>229</v>
      </c>
      <c r="E90" s="73"/>
      <c r="F90" s="75">
        <v>9886.32</v>
      </c>
    </row>
    <row r="91" spans="1:6" x14ac:dyDescent="0.25">
      <c r="A91" s="73"/>
      <c r="B91" s="84">
        <f t="shared" si="1"/>
        <v>0</v>
      </c>
      <c r="C91" s="73"/>
      <c r="D91" s="74"/>
      <c r="E91" s="73"/>
      <c r="F91" s="75"/>
    </row>
    <row r="92" spans="1:6" x14ac:dyDescent="0.25">
      <c r="A92" s="81" t="s">
        <v>256</v>
      </c>
      <c r="B92" s="84">
        <f t="shared" si="1"/>
        <v>18.769689999999997</v>
      </c>
      <c r="C92" s="72">
        <v>8042.79</v>
      </c>
      <c r="D92" s="71"/>
      <c r="E92" s="71"/>
      <c r="F92" s="72">
        <v>18769.689999999999</v>
      </c>
    </row>
    <row r="93" spans="1:6" x14ac:dyDescent="0.25">
      <c r="A93" s="73"/>
      <c r="B93" s="84">
        <f t="shared" si="1"/>
        <v>8.0427900000000001</v>
      </c>
      <c r="C93" s="73"/>
      <c r="D93" s="74" t="s">
        <v>228</v>
      </c>
      <c r="E93" s="73"/>
      <c r="F93" s="75">
        <v>8042.79</v>
      </c>
    </row>
    <row r="94" spans="1:6" x14ac:dyDescent="0.25">
      <c r="A94" s="73"/>
      <c r="B94" s="84">
        <f t="shared" si="1"/>
        <v>10.726899999999999</v>
      </c>
      <c r="C94" s="73"/>
      <c r="D94" s="74" t="s">
        <v>229</v>
      </c>
      <c r="E94" s="73"/>
      <c r="F94" s="75">
        <v>10726.9</v>
      </c>
    </row>
    <row r="95" spans="1:6" x14ac:dyDescent="0.25">
      <c r="A95" s="73"/>
      <c r="B95" s="84">
        <f t="shared" si="1"/>
        <v>0</v>
      </c>
      <c r="C95" s="73"/>
      <c r="D95" s="74"/>
      <c r="E95" s="73"/>
      <c r="F95" s="75"/>
    </row>
    <row r="96" spans="1:6" x14ac:dyDescent="0.25">
      <c r="A96" s="81" t="s">
        <v>257</v>
      </c>
      <c r="B96" s="84">
        <f t="shared" si="1"/>
        <v>18.862819999999999</v>
      </c>
      <c r="C96" s="71"/>
      <c r="D96" s="71"/>
      <c r="E96" s="71"/>
      <c r="F96" s="72">
        <v>18862.82</v>
      </c>
    </row>
    <row r="97" spans="1:6" x14ac:dyDescent="0.25">
      <c r="A97" s="73"/>
      <c r="B97" s="84">
        <f t="shared" si="1"/>
        <v>18.862819999999999</v>
      </c>
      <c r="C97" s="73"/>
      <c r="D97" s="74" t="s">
        <v>229</v>
      </c>
      <c r="E97" s="73"/>
      <c r="F97" s="75">
        <v>18862.82</v>
      </c>
    </row>
    <row r="98" spans="1:6" x14ac:dyDescent="0.25">
      <c r="A98" s="73"/>
      <c r="B98" s="84">
        <f t="shared" si="1"/>
        <v>0</v>
      </c>
      <c r="C98" s="73"/>
      <c r="D98" s="74"/>
      <c r="E98" s="73"/>
      <c r="F98" s="75"/>
    </row>
    <row r="99" spans="1:6" x14ac:dyDescent="0.25">
      <c r="A99" s="81" t="s">
        <v>258</v>
      </c>
      <c r="B99" s="84">
        <f t="shared" si="1"/>
        <v>2.9157500000000001</v>
      </c>
      <c r="C99" s="71"/>
      <c r="D99" s="71"/>
      <c r="E99" s="71"/>
      <c r="F99" s="72">
        <v>2915.75</v>
      </c>
    </row>
    <row r="100" spans="1:6" x14ac:dyDescent="0.25">
      <c r="A100" s="73"/>
      <c r="B100" s="84">
        <f t="shared" si="1"/>
        <v>2.9157500000000001</v>
      </c>
      <c r="C100" s="73"/>
      <c r="D100" s="74" t="s">
        <v>229</v>
      </c>
      <c r="E100" s="73"/>
      <c r="F100" s="75">
        <v>2915.75</v>
      </c>
    </row>
    <row r="101" spans="1:6" x14ac:dyDescent="0.25">
      <c r="A101" s="73"/>
      <c r="B101" s="84">
        <f t="shared" si="1"/>
        <v>0</v>
      </c>
      <c r="C101" s="73"/>
      <c r="D101" s="74"/>
      <c r="E101" s="73"/>
      <c r="F101" s="75"/>
    </row>
    <row r="102" spans="1:6" x14ac:dyDescent="0.25">
      <c r="A102" s="73"/>
      <c r="B102" s="84">
        <f t="shared" si="1"/>
        <v>0</v>
      </c>
      <c r="C102" s="73"/>
      <c r="D102" s="74"/>
      <c r="E102" s="73"/>
      <c r="F102" s="75"/>
    </row>
    <row r="103" spans="1:6" x14ac:dyDescent="0.25">
      <c r="A103" s="73"/>
      <c r="B103" s="84">
        <f t="shared" si="1"/>
        <v>0</v>
      </c>
      <c r="C103" s="73"/>
      <c r="D103" s="74"/>
      <c r="E103" s="73"/>
      <c r="F103" s="75"/>
    </row>
    <row r="104" spans="1:6" x14ac:dyDescent="0.25">
      <c r="A104" s="81" t="s">
        <v>259</v>
      </c>
      <c r="B104" s="84">
        <f t="shared" si="1"/>
        <v>0.52536000000000005</v>
      </c>
      <c r="C104" s="71"/>
      <c r="D104" s="71"/>
      <c r="E104" s="71"/>
      <c r="F104" s="72">
        <v>525.36</v>
      </c>
    </row>
    <row r="105" spans="1:6" x14ac:dyDescent="0.25">
      <c r="A105" s="73"/>
      <c r="B105" s="84">
        <f t="shared" si="1"/>
        <v>0.52536000000000005</v>
      </c>
      <c r="C105" s="73"/>
      <c r="D105" s="74" t="s">
        <v>229</v>
      </c>
      <c r="E105" s="73"/>
      <c r="F105" s="75">
        <v>525.36</v>
      </c>
    </row>
    <row r="106" spans="1:6" x14ac:dyDescent="0.25">
      <c r="A106" s="73"/>
      <c r="B106" s="84">
        <f t="shared" si="1"/>
        <v>0</v>
      </c>
      <c r="C106" s="73"/>
      <c r="D106" s="74"/>
      <c r="E106" s="73"/>
      <c r="F106" s="75"/>
    </row>
    <row r="107" spans="1:6" x14ac:dyDescent="0.25">
      <c r="A107" s="81" t="s">
        <v>260</v>
      </c>
      <c r="B107" s="84">
        <f t="shared" si="1"/>
        <v>11.331059999999999</v>
      </c>
      <c r="C107" s="71"/>
      <c r="D107" s="71"/>
      <c r="E107" s="71"/>
      <c r="F107" s="72">
        <v>11331.06</v>
      </c>
    </row>
    <row r="108" spans="1:6" x14ac:dyDescent="0.25">
      <c r="A108" s="73"/>
      <c r="B108" s="84">
        <f t="shared" si="1"/>
        <v>11.331059999999999</v>
      </c>
      <c r="C108" s="73"/>
      <c r="D108" s="74" t="s">
        <v>229</v>
      </c>
      <c r="E108" s="73"/>
      <c r="F108" s="75">
        <v>11331.06</v>
      </c>
    </row>
    <row r="109" spans="1:6" x14ac:dyDescent="0.25">
      <c r="A109" s="73"/>
      <c r="B109" s="84">
        <f t="shared" si="1"/>
        <v>0</v>
      </c>
      <c r="C109" s="73"/>
      <c r="D109" s="74"/>
      <c r="E109" s="73"/>
      <c r="F109" s="75"/>
    </row>
    <row r="110" spans="1:6" x14ac:dyDescent="0.25">
      <c r="A110" s="81" t="s">
        <v>261</v>
      </c>
      <c r="B110" s="84">
        <f t="shared" si="1"/>
        <v>1.8889100000000001</v>
      </c>
      <c r="C110" s="72">
        <v>1124.75</v>
      </c>
      <c r="D110" s="71"/>
      <c r="E110" s="71"/>
      <c r="F110" s="72">
        <v>1888.91</v>
      </c>
    </row>
    <row r="111" spans="1:6" x14ac:dyDescent="0.25">
      <c r="A111" s="73"/>
      <c r="B111" s="84">
        <f t="shared" si="1"/>
        <v>1.1247499999999999</v>
      </c>
      <c r="C111" s="73"/>
      <c r="D111" s="74" t="s">
        <v>228</v>
      </c>
      <c r="E111" s="73"/>
      <c r="F111" s="75">
        <v>1124.75</v>
      </c>
    </row>
    <row r="112" spans="1:6" x14ac:dyDescent="0.25">
      <c r="A112" s="73"/>
      <c r="B112" s="84">
        <f t="shared" si="1"/>
        <v>0.76415999999999995</v>
      </c>
      <c r="C112" s="73"/>
      <c r="D112" s="74" t="s">
        <v>229</v>
      </c>
      <c r="E112" s="73"/>
      <c r="F112" s="75">
        <v>764.16</v>
      </c>
    </row>
    <row r="113" spans="1:6" x14ac:dyDescent="0.25">
      <c r="A113" s="73"/>
      <c r="B113" s="84">
        <f t="shared" si="1"/>
        <v>0</v>
      </c>
      <c r="C113" s="73"/>
      <c r="D113" s="74"/>
      <c r="E113" s="73"/>
      <c r="F113" s="75"/>
    </row>
    <row r="114" spans="1:6" x14ac:dyDescent="0.25">
      <c r="A114" s="81" t="s">
        <v>262</v>
      </c>
      <c r="B114" s="84">
        <f t="shared" si="1"/>
        <v>0.70446000000000009</v>
      </c>
      <c r="C114" s="71"/>
      <c r="D114" s="71"/>
      <c r="E114" s="71"/>
      <c r="F114" s="72">
        <v>704.46</v>
      </c>
    </row>
    <row r="115" spans="1:6" x14ac:dyDescent="0.25">
      <c r="A115" s="73"/>
      <c r="B115" s="84">
        <f t="shared" si="1"/>
        <v>0.70446000000000009</v>
      </c>
      <c r="C115" s="73"/>
      <c r="D115" s="74" t="s">
        <v>229</v>
      </c>
      <c r="E115" s="73"/>
      <c r="F115" s="75">
        <v>704.46</v>
      </c>
    </row>
    <row r="116" spans="1:6" x14ac:dyDescent="0.25">
      <c r="A116" s="73"/>
      <c r="B116" s="84">
        <f t="shared" si="1"/>
        <v>0</v>
      </c>
      <c r="C116" s="73"/>
      <c r="D116" s="74"/>
      <c r="E116" s="73"/>
      <c r="F116" s="75"/>
    </row>
    <row r="117" spans="1:6" x14ac:dyDescent="0.25">
      <c r="A117" s="81" t="s">
        <v>263</v>
      </c>
      <c r="B117" s="84">
        <f t="shared" si="1"/>
        <v>12.05701</v>
      </c>
      <c r="C117" s="71"/>
      <c r="D117" s="71"/>
      <c r="E117" s="71"/>
      <c r="F117" s="72">
        <v>12057.01</v>
      </c>
    </row>
    <row r="118" spans="1:6" x14ac:dyDescent="0.25">
      <c r="A118" s="73"/>
      <c r="B118" s="84">
        <f t="shared" si="1"/>
        <v>12.05701</v>
      </c>
      <c r="C118" s="73"/>
      <c r="D118" s="74" t="s">
        <v>229</v>
      </c>
      <c r="E118" s="73"/>
      <c r="F118" s="75">
        <v>12057.01</v>
      </c>
    </row>
    <row r="119" spans="1:6" x14ac:dyDescent="0.25">
      <c r="A119" s="73"/>
      <c r="B119" s="84">
        <f t="shared" si="1"/>
        <v>0</v>
      </c>
      <c r="C119" s="73"/>
      <c r="D119" s="74"/>
      <c r="E119" s="73"/>
      <c r="F119" s="75"/>
    </row>
    <row r="120" spans="1:6" x14ac:dyDescent="0.25">
      <c r="A120" s="81" t="s">
        <v>264</v>
      </c>
      <c r="B120" s="84">
        <f t="shared" si="1"/>
        <v>7.9592000000000001</v>
      </c>
      <c r="C120" s="71"/>
      <c r="D120" s="71"/>
      <c r="E120" s="71"/>
      <c r="F120" s="72">
        <v>7959.2</v>
      </c>
    </row>
    <row r="121" spans="1:6" x14ac:dyDescent="0.25">
      <c r="A121" s="73"/>
      <c r="B121" s="84">
        <f t="shared" si="1"/>
        <v>7.9592000000000001</v>
      </c>
      <c r="C121" s="73"/>
      <c r="D121" s="74" t="s">
        <v>229</v>
      </c>
      <c r="E121" s="73"/>
      <c r="F121" s="75">
        <v>7959.2</v>
      </c>
    </row>
    <row r="122" spans="1:6" x14ac:dyDescent="0.25">
      <c r="A122" s="73"/>
      <c r="B122" s="84">
        <f t="shared" si="1"/>
        <v>0</v>
      </c>
      <c r="C122" s="73"/>
      <c r="D122" s="74"/>
      <c r="E122" s="73"/>
      <c r="F122" s="75"/>
    </row>
    <row r="123" spans="1:6" x14ac:dyDescent="0.25">
      <c r="A123" s="81" t="s">
        <v>265</v>
      </c>
      <c r="B123" s="84">
        <f t="shared" si="1"/>
        <v>11.719370000000001</v>
      </c>
      <c r="C123" s="72">
        <v>742.67</v>
      </c>
      <c r="D123" s="71"/>
      <c r="E123" s="71"/>
      <c r="F123" s="72">
        <v>11719.37</v>
      </c>
    </row>
    <row r="124" spans="1:6" x14ac:dyDescent="0.25">
      <c r="A124" s="73"/>
      <c r="B124" s="84">
        <f t="shared" si="1"/>
        <v>0.74266999999999994</v>
      </c>
      <c r="C124" s="73"/>
      <c r="D124" s="74" t="s">
        <v>228</v>
      </c>
      <c r="E124" s="73"/>
      <c r="F124" s="75">
        <v>742.67</v>
      </c>
    </row>
    <row r="125" spans="1:6" x14ac:dyDescent="0.25">
      <c r="A125" s="73"/>
      <c r="B125" s="84">
        <f t="shared" si="1"/>
        <v>10.976700000000001</v>
      </c>
      <c r="C125" s="73"/>
      <c r="D125" s="74" t="s">
        <v>229</v>
      </c>
      <c r="E125" s="73"/>
      <c r="F125" s="75">
        <v>10976.7</v>
      </c>
    </row>
    <row r="126" spans="1:6" x14ac:dyDescent="0.25">
      <c r="A126" s="73"/>
      <c r="B126" s="84">
        <f t="shared" si="1"/>
        <v>0</v>
      </c>
      <c r="C126" s="73"/>
      <c r="D126" s="74"/>
      <c r="E126" s="73"/>
      <c r="F126" s="75"/>
    </row>
    <row r="127" spans="1:6" x14ac:dyDescent="0.25">
      <c r="A127" s="81" t="s">
        <v>266</v>
      </c>
      <c r="B127" s="84">
        <f t="shared" si="1"/>
        <v>7.5699700000000005</v>
      </c>
      <c r="C127" s="72">
        <v>3861.4</v>
      </c>
      <c r="D127" s="71"/>
      <c r="E127" s="71"/>
      <c r="F127" s="72">
        <v>7569.97</v>
      </c>
    </row>
    <row r="128" spans="1:6" x14ac:dyDescent="0.25">
      <c r="A128" s="73"/>
      <c r="B128" s="84">
        <f t="shared" si="1"/>
        <v>3.8614000000000002</v>
      </c>
      <c r="C128" s="73"/>
      <c r="D128" s="74" t="s">
        <v>228</v>
      </c>
      <c r="E128" s="73"/>
      <c r="F128" s="75">
        <v>3861.4</v>
      </c>
    </row>
    <row r="129" spans="1:6" x14ac:dyDescent="0.25">
      <c r="A129" s="73"/>
      <c r="B129" s="84">
        <f t="shared" ref="B129:B192" si="2">F129/1000</f>
        <v>3.7085700000000004</v>
      </c>
      <c r="C129" s="73"/>
      <c r="D129" s="74" t="s">
        <v>229</v>
      </c>
      <c r="E129" s="73"/>
      <c r="F129" s="75">
        <v>3708.57</v>
      </c>
    </row>
    <row r="130" spans="1:6" x14ac:dyDescent="0.25">
      <c r="A130" s="73"/>
      <c r="B130" s="84">
        <f t="shared" si="2"/>
        <v>0</v>
      </c>
      <c r="C130" s="73"/>
      <c r="D130" s="74"/>
      <c r="E130" s="73"/>
      <c r="F130" s="75"/>
    </row>
    <row r="131" spans="1:6" x14ac:dyDescent="0.25">
      <c r="A131" s="81" t="s">
        <v>267</v>
      </c>
      <c r="B131" s="84">
        <f t="shared" si="2"/>
        <v>11.980600000000001</v>
      </c>
      <c r="C131" s="71"/>
      <c r="D131" s="71"/>
      <c r="E131" s="71"/>
      <c r="F131" s="72">
        <v>11980.6</v>
      </c>
    </row>
    <row r="132" spans="1:6" x14ac:dyDescent="0.25">
      <c r="A132" s="73"/>
      <c r="B132" s="84">
        <f t="shared" si="2"/>
        <v>11.980600000000001</v>
      </c>
      <c r="C132" s="73"/>
      <c r="D132" s="74" t="s">
        <v>229</v>
      </c>
      <c r="E132" s="73"/>
      <c r="F132" s="75">
        <v>11980.6</v>
      </c>
    </row>
    <row r="133" spans="1:6" x14ac:dyDescent="0.25">
      <c r="A133" s="73"/>
      <c r="B133" s="84">
        <f t="shared" si="2"/>
        <v>0</v>
      </c>
      <c r="C133" s="73"/>
      <c r="D133" s="74"/>
      <c r="E133" s="73"/>
      <c r="F133" s="75"/>
    </row>
    <row r="134" spans="1:6" x14ac:dyDescent="0.25">
      <c r="A134" s="81" t="s">
        <v>268</v>
      </c>
      <c r="B134" s="84">
        <f t="shared" si="2"/>
        <v>9.2343999999999991</v>
      </c>
      <c r="C134" s="71"/>
      <c r="D134" s="71"/>
      <c r="E134" s="71"/>
      <c r="F134" s="72">
        <v>9234.4</v>
      </c>
    </row>
    <row r="135" spans="1:6" x14ac:dyDescent="0.25">
      <c r="A135" s="73"/>
      <c r="B135" s="84">
        <f t="shared" si="2"/>
        <v>9.2343999999999991</v>
      </c>
      <c r="C135" s="73"/>
      <c r="D135" s="74" t="s">
        <v>229</v>
      </c>
      <c r="E135" s="73"/>
      <c r="F135" s="75">
        <v>9234.4</v>
      </c>
    </row>
    <row r="136" spans="1:6" x14ac:dyDescent="0.25">
      <c r="A136" s="73"/>
      <c r="B136" s="84">
        <f t="shared" si="2"/>
        <v>0</v>
      </c>
      <c r="C136" s="73"/>
      <c r="D136" s="74"/>
      <c r="E136" s="73"/>
      <c r="F136" s="75"/>
    </row>
    <row r="137" spans="1:6" x14ac:dyDescent="0.25">
      <c r="A137" s="81" t="s">
        <v>269</v>
      </c>
      <c r="B137" s="84">
        <f t="shared" si="2"/>
        <v>5.9771599999999996</v>
      </c>
      <c r="C137" s="71"/>
      <c r="D137" s="71"/>
      <c r="E137" s="71"/>
      <c r="F137" s="72">
        <v>5977.16</v>
      </c>
    </row>
    <row r="138" spans="1:6" x14ac:dyDescent="0.25">
      <c r="A138" s="73"/>
      <c r="B138" s="84">
        <f t="shared" si="2"/>
        <v>5.9771599999999996</v>
      </c>
      <c r="C138" s="73"/>
      <c r="D138" s="74" t="s">
        <v>229</v>
      </c>
      <c r="E138" s="73"/>
      <c r="F138" s="75">
        <v>5977.16</v>
      </c>
    </row>
    <row r="139" spans="1:6" x14ac:dyDescent="0.25">
      <c r="A139" s="73"/>
      <c r="B139" s="84">
        <f t="shared" si="2"/>
        <v>0</v>
      </c>
      <c r="C139" s="73"/>
      <c r="D139" s="74"/>
      <c r="E139" s="73"/>
      <c r="F139" s="75"/>
    </row>
    <row r="140" spans="1:6" x14ac:dyDescent="0.25">
      <c r="A140" s="81" t="s">
        <v>270</v>
      </c>
      <c r="B140" s="84">
        <f t="shared" si="2"/>
        <v>17.718959999999999</v>
      </c>
      <c r="C140" s="72">
        <v>9026.64</v>
      </c>
      <c r="D140" s="71"/>
      <c r="E140" s="71"/>
      <c r="F140" s="72">
        <v>17718.96</v>
      </c>
    </row>
    <row r="141" spans="1:6" x14ac:dyDescent="0.25">
      <c r="A141" s="73"/>
      <c r="B141" s="84">
        <f t="shared" si="2"/>
        <v>9.0266399999999987</v>
      </c>
      <c r="C141" s="73"/>
      <c r="D141" s="74" t="s">
        <v>228</v>
      </c>
      <c r="E141" s="73"/>
      <c r="F141" s="75">
        <v>9026.64</v>
      </c>
    </row>
    <row r="142" spans="1:6" x14ac:dyDescent="0.25">
      <c r="A142" s="73"/>
      <c r="B142" s="84">
        <f t="shared" si="2"/>
        <v>8.6923200000000005</v>
      </c>
      <c r="C142" s="73"/>
      <c r="D142" s="74" t="s">
        <v>229</v>
      </c>
      <c r="E142" s="73"/>
      <c r="F142" s="75">
        <v>8692.32</v>
      </c>
    </row>
    <row r="143" spans="1:6" x14ac:dyDescent="0.25">
      <c r="A143" s="73"/>
      <c r="B143" s="84">
        <f t="shared" si="2"/>
        <v>0</v>
      </c>
      <c r="C143" s="73"/>
      <c r="D143" s="74"/>
      <c r="E143" s="73"/>
      <c r="F143" s="75"/>
    </row>
    <row r="144" spans="1:6" x14ac:dyDescent="0.25">
      <c r="A144" s="81" t="s">
        <v>271</v>
      </c>
      <c r="B144" s="84">
        <f t="shared" si="2"/>
        <v>4.1940600000000003</v>
      </c>
      <c r="C144" s="72">
        <v>767.28</v>
      </c>
      <c r="D144" s="71"/>
      <c r="E144" s="71"/>
      <c r="F144" s="72">
        <v>4194.0600000000004</v>
      </c>
    </row>
    <row r="145" spans="1:6" x14ac:dyDescent="0.25">
      <c r="A145" s="73"/>
      <c r="B145" s="84">
        <f t="shared" si="2"/>
        <v>0.76727999999999996</v>
      </c>
      <c r="C145" s="73"/>
      <c r="D145" s="74" t="s">
        <v>228</v>
      </c>
      <c r="E145" s="73"/>
      <c r="F145" s="75">
        <v>767.28</v>
      </c>
    </row>
    <row r="146" spans="1:6" x14ac:dyDescent="0.25">
      <c r="A146" s="73"/>
      <c r="B146" s="84">
        <f t="shared" si="2"/>
        <v>3.4267800000000004</v>
      </c>
      <c r="C146" s="73"/>
      <c r="D146" s="74" t="s">
        <v>229</v>
      </c>
      <c r="E146" s="73"/>
      <c r="F146" s="75">
        <v>3426.78</v>
      </c>
    </row>
    <row r="147" spans="1:6" x14ac:dyDescent="0.25">
      <c r="A147" s="73"/>
      <c r="B147" s="84">
        <f t="shared" si="2"/>
        <v>0</v>
      </c>
      <c r="C147" s="73"/>
      <c r="D147" s="74"/>
      <c r="E147" s="73"/>
      <c r="F147" s="75"/>
    </row>
    <row r="148" spans="1:6" x14ac:dyDescent="0.25">
      <c r="A148" s="81" t="s">
        <v>272</v>
      </c>
      <c r="B148" s="84">
        <f t="shared" si="2"/>
        <v>7.8686999999999996</v>
      </c>
      <c r="C148" s="72">
        <v>353.42</v>
      </c>
      <c r="D148" s="71"/>
      <c r="E148" s="71"/>
      <c r="F148" s="72">
        <v>7868.7</v>
      </c>
    </row>
    <row r="149" spans="1:6" x14ac:dyDescent="0.25">
      <c r="A149" s="73"/>
      <c r="B149" s="84">
        <f t="shared" si="2"/>
        <v>0.35342000000000001</v>
      </c>
      <c r="C149" s="73"/>
      <c r="D149" s="74" t="s">
        <v>273</v>
      </c>
      <c r="E149" s="73"/>
      <c r="F149" s="75">
        <v>353.42</v>
      </c>
    </row>
    <row r="150" spans="1:6" x14ac:dyDescent="0.25">
      <c r="A150" s="73"/>
      <c r="B150" s="84">
        <f t="shared" si="2"/>
        <v>7.5152799999999997</v>
      </c>
      <c r="C150" s="73"/>
      <c r="D150" s="74" t="s">
        <v>232</v>
      </c>
      <c r="E150" s="73"/>
      <c r="F150" s="75">
        <v>7515.28</v>
      </c>
    </row>
    <row r="151" spans="1:6" x14ac:dyDescent="0.25">
      <c r="A151" s="73"/>
      <c r="B151" s="84">
        <f t="shared" si="2"/>
        <v>0</v>
      </c>
      <c r="C151" s="73"/>
      <c r="D151" s="74"/>
      <c r="E151" s="73"/>
      <c r="F151" s="75"/>
    </row>
    <row r="152" spans="1:6" x14ac:dyDescent="0.25">
      <c r="A152" s="73"/>
      <c r="B152" s="84">
        <f t="shared" si="2"/>
        <v>0</v>
      </c>
      <c r="C152" s="73"/>
      <c r="D152" s="74"/>
      <c r="E152" s="73"/>
      <c r="F152" s="75"/>
    </row>
    <row r="153" spans="1:6" x14ac:dyDescent="0.25">
      <c r="A153" s="73"/>
      <c r="B153" s="84">
        <f t="shared" si="2"/>
        <v>0</v>
      </c>
      <c r="C153" s="73"/>
      <c r="D153" s="74"/>
      <c r="E153" s="73"/>
      <c r="F153" s="75"/>
    </row>
    <row r="154" spans="1:6" x14ac:dyDescent="0.25">
      <c r="A154" s="81" t="s">
        <v>275</v>
      </c>
      <c r="B154" s="84">
        <f t="shared" si="2"/>
        <v>69.538560000000004</v>
      </c>
      <c r="C154" s="72">
        <v>39258.720000000001</v>
      </c>
      <c r="D154" s="71"/>
      <c r="E154" s="71"/>
      <c r="F154" s="72">
        <v>69538.559999999998</v>
      </c>
    </row>
    <row r="155" spans="1:6" x14ac:dyDescent="0.25">
      <c r="A155" s="73"/>
      <c r="B155" s="84">
        <f t="shared" si="2"/>
        <v>39.258720000000004</v>
      </c>
      <c r="C155" s="73"/>
      <c r="D155" s="74" t="s">
        <v>273</v>
      </c>
      <c r="E155" s="73"/>
      <c r="F155" s="75">
        <v>39258.720000000001</v>
      </c>
    </row>
    <row r="156" spans="1:6" x14ac:dyDescent="0.25">
      <c r="A156" s="73"/>
      <c r="B156" s="84">
        <f t="shared" si="2"/>
        <v>30.27984</v>
      </c>
      <c r="C156" s="73"/>
      <c r="D156" s="74" t="s">
        <v>232</v>
      </c>
      <c r="E156" s="73"/>
      <c r="F156" s="75">
        <v>30279.84</v>
      </c>
    </row>
    <row r="157" spans="1:6" x14ac:dyDescent="0.25">
      <c r="A157" s="73"/>
      <c r="B157" s="84">
        <f t="shared" si="2"/>
        <v>0</v>
      </c>
      <c r="C157" s="73"/>
      <c r="D157" s="74"/>
      <c r="E157" s="73"/>
      <c r="F157" s="75"/>
    </row>
    <row r="158" spans="1:6" x14ac:dyDescent="0.25">
      <c r="A158" s="81" t="s">
        <v>276</v>
      </c>
      <c r="B158" s="84">
        <f t="shared" si="2"/>
        <v>39.975120000000004</v>
      </c>
      <c r="C158" s="72">
        <v>21563.64</v>
      </c>
      <c r="D158" s="71"/>
      <c r="E158" s="71"/>
      <c r="F158" s="72">
        <v>39975.120000000003</v>
      </c>
    </row>
    <row r="159" spans="1:6" x14ac:dyDescent="0.25">
      <c r="A159" s="73"/>
      <c r="B159" s="84">
        <f t="shared" si="2"/>
        <v>21.563639999999999</v>
      </c>
      <c r="C159" s="73"/>
      <c r="D159" s="74" t="s">
        <v>273</v>
      </c>
      <c r="E159" s="73"/>
      <c r="F159" s="75">
        <v>21563.64</v>
      </c>
    </row>
    <row r="160" spans="1:6" x14ac:dyDescent="0.25">
      <c r="A160" s="73"/>
      <c r="B160" s="84">
        <f t="shared" si="2"/>
        <v>18.411480000000001</v>
      </c>
      <c r="C160" s="73"/>
      <c r="D160" s="74" t="s">
        <v>232</v>
      </c>
      <c r="E160" s="73"/>
      <c r="F160" s="75">
        <v>18411.48</v>
      </c>
    </row>
    <row r="161" spans="1:6" x14ac:dyDescent="0.25">
      <c r="A161" s="73"/>
      <c r="B161" s="84">
        <f t="shared" si="2"/>
        <v>0</v>
      </c>
      <c r="C161" s="73"/>
      <c r="D161" s="74"/>
      <c r="E161" s="73"/>
      <c r="F161" s="75"/>
    </row>
    <row r="162" spans="1:6" x14ac:dyDescent="0.25">
      <c r="A162" s="81" t="s">
        <v>277</v>
      </c>
      <c r="B162" s="84">
        <f t="shared" si="2"/>
        <v>3.08291</v>
      </c>
      <c r="C162" s="72">
        <v>1685.93</v>
      </c>
      <c r="D162" s="71"/>
      <c r="E162" s="71"/>
      <c r="F162" s="72">
        <v>3082.91</v>
      </c>
    </row>
    <row r="163" spans="1:6" x14ac:dyDescent="0.25">
      <c r="A163" s="73"/>
      <c r="B163" s="84">
        <f t="shared" si="2"/>
        <v>1.6859300000000002</v>
      </c>
      <c r="C163" s="73"/>
      <c r="D163" s="74" t="s">
        <v>273</v>
      </c>
      <c r="E163" s="73"/>
      <c r="F163" s="75">
        <v>1685.93</v>
      </c>
    </row>
    <row r="164" spans="1:6" x14ac:dyDescent="0.25">
      <c r="A164" s="73"/>
      <c r="B164" s="84">
        <f t="shared" si="2"/>
        <v>1.3969800000000001</v>
      </c>
      <c r="C164" s="73"/>
      <c r="D164" s="74" t="s">
        <v>232</v>
      </c>
      <c r="E164" s="73"/>
      <c r="F164" s="75">
        <v>1396.98</v>
      </c>
    </row>
    <row r="165" spans="1:6" x14ac:dyDescent="0.25">
      <c r="A165" s="73"/>
      <c r="B165" s="84">
        <f t="shared" si="2"/>
        <v>0</v>
      </c>
      <c r="C165" s="73"/>
      <c r="D165" s="74"/>
      <c r="E165" s="73"/>
      <c r="F165" s="75"/>
    </row>
    <row r="166" spans="1:6" x14ac:dyDescent="0.25">
      <c r="A166" s="81" t="s">
        <v>278</v>
      </c>
      <c r="B166" s="84">
        <f t="shared" si="2"/>
        <v>0.19343000000000002</v>
      </c>
      <c r="C166" s="71"/>
      <c r="D166" s="71"/>
      <c r="E166" s="71"/>
      <c r="F166" s="72">
        <v>193.43</v>
      </c>
    </row>
    <row r="167" spans="1:6" x14ac:dyDescent="0.25">
      <c r="A167" s="73"/>
      <c r="B167" s="84">
        <f t="shared" si="2"/>
        <v>0.19343000000000002</v>
      </c>
      <c r="C167" s="73"/>
      <c r="D167" s="74" t="s">
        <v>232</v>
      </c>
      <c r="E167" s="73"/>
      <c r="F167" s="75">
        <v>193.43</v>
      </c>
    </row>
    <row r="168" spans="1:6" x14ac:dyDescent="0.25">
      <c r="A168" s="73"/>
      <c r="B168" s="84">
        <f t="shared" si="2"/>
        <v>0</v>
      </c>
      <c r="C168" s="73"/>
      <c r="D168" s="74"/>
      <c r="E168" s="73"/>
      <c r="F168" s="75"/>
    </row>
    <row r="169" spans="1:6" x14ac:dyDescent="0.25">
      <c r="A169" s="81" t="s">
        <v>279</v>
      </c>
      <c r="B169" s="84">
        <f t="shared" si="2"/>
        <v>25.823830000000001</v>
      </c>
      <c r="C169" s="72">
        <v>15937.51</v>
      </c>
      <c r="D169" s="71"/>
      <c r="E169" s="71"/>
      <c r="F169" s="72">
        <v>25823.83</v>
      </c>
    </row>
    <row r="170" spans="1:6" x14ac:dyDescent="0.25">
      <c r="A170" s="73"/>
      <c r="B170" s="84">
        <f t="shared" si="2"/>
        <v>15.93751</v>
      </c>
      <c r="C170" s="73"/>
      <c r="D170" s="74" t="s">
        <v>273</v>
      </c>
      <c r="E170" s="73"/>
      <c r="F170" s="75">
        <v>15937.51</v>
      </c>
    </row>
    <row r="171" spans="1:6" x14ac:dyDescent="0.25">
      <c r="A171" s="73"/>
      <c r="B171" s="84">
        <f t="shared" si="2"/>
        <v>9.8863199999999996</v>
      </c>
      <c r="C171" s="73"/>
      <c r="D171" s="74" t="s">
        <v>232</v>
      </c>
      <c r="E171" s="73"/>
      <c r="F171" s="75">
        <v>9886.32</v>
      </c>
    </row>
    <row r="172" spans="1:6" x14ac:dyDescent="0.25">
      <c r="A172" s="73"/>
      <c r="B172" s="84">
        <f t="shared" si="2"/>
        <v>0</v>
      </c>
      <c r="C172" s="73"/>
      <c r="D172" s="74"/>
      <c r="E172" s="73"/>
      <c r="F172" s="75"/>
    </row>
    <row r="173" spans="1:6" x14ac:dyDescent="0.25">
      <c r="A173" s="73"/>
      <c r="B173" s="84">
        <f t="shared" si="2"/>
        <v>0</v>
      </c>
      <c r="C173" s="73"/>
      <c r="D173" s="74"/>
      <c r="E173" s="73"/>
      <c r="F173" s="75"/>
    </row>
    <row r="174" spans="1:6" x14ac:dyDescent="0.25">
      <c r="A174" s="81" t="s">
        <v>280</v>
      </c>
      <c r="B174" s="84">
        <f t="shared" si="2"/>
        <v>3.2763400000000003</v>
      </c>
      <c r="C174" s="72">
        <v>3276.34</v>
      </c>
      <c r="D174" s="71"/>
      <c r="E174" s="71"/>
      <c r="F174" s="72">
        <v>3276.34</v>
      </c>
    </row>
    <row r="175" spans="1:6" x14ac:dyDescent="0.25">
      <c r="A175" s="73"/>
      <c r="B175" s="84">
        <f t="shared" si="2"/>
        <v>3.2763400000000003</v>
      </c>
      <c r="C175" s="73"/>
      <c r="D175" s="74" t="s">
        <v>273</v>
      </c>
      <c r="E175" s="73"/>
      <c r="F175" s="75">
        <v>3276.34</v>
      </c>
    </row>
    <row r="176" spans="1:6" x14ac:dyDescent="0.25">
      <c r="A176" s="73"/>
      <c r="B176" s="84">
        <f t="shared" si="2"/>
        <v>0</v>
      </c>
      <c r="C176" s="73"/>
      <c r="D176" s="74"/>
      <c r="E176" s="73"/>
      <c r="F176" s="75"/>
    </row>
    <row r="177" spans="1:6" x14ac:dyDescent="0.25">
      <c r="A177" s="81" t="s">
        <v>281</v>
      </c>
      <c r="B177" s="84">
        <f t="shared" si="2"/>
        <v>5.8506</v>
      </c>
      <c r="C177" s="71"/>
      <c r="D177" s="71"/>
      <c r="E177" s="71"/>
      <c r="F177" s="72">
        <v>5850.6</v>
      </c>
    </row>
    <row r="178" spans="1:6" x14ac:dyDescent="0.25">
      <c r="A178" s="73"/>
      <c r="B178" s="84">
        <f t="shared" si="2"/>
        <v>5.8506</v>
      </c>
      <c r="C178" s="73"/>
      <c r="D178" s="74" t="s">
        <v>229</v>
      </c>
      <c r="E178" s="73"/>
      <c r="F178" s="75">
        <v>5850.6</v>
      </c>
    </row>
    <row r="179" spans="1:6" x14ac:dyDescent="0.25">
      <c r="A179" s="73"/>
      <c r="B179" s="84">
        <f t="shared" si="2"/>
        <v>0</v>
      </c>
      <c r="C179" s="73"/>
      <c r="D179" s="74"/>
      <c r="E179" s="73"/>
      <c r="F179" s="75"/>
    </row>
    <row r="180" spans="1:6" x14ac:dyDescent="0.25">
      <c r="A180" s="81" t="s">
        <v>282</v>
      </c>
      <c r="B180" s="84">
        <f t="shared" si="2"/>
        <v>12.914299999999999</v>
      </c>
      <c r="C180" s="72">
        <v>6036.86</v>
      </c>
      <c r="D180" s="71"/>
      <c r="E180" s="71"/>
      <c r="F180" s="72">
        <v>12914.3</v>
      </c>
    </row>
    <row r="181" spans="1:6" x14ac:dyDescent="0.25">
      <c r="A181" s="73"/>
      <c r="B181" s="84">
        <f t="shared" si="2"/>
        <v>6.0368599999999999</v>
      </c>
      <c r="C181" s="73"/>
      <c r="D181" s="74" t="s">
        <v>228</v>
      </c>
      <c r="E181" s="73"/>
      <c r="F181" s="75">
        <v>6036.86</v>
      </c>
    </row>
    <row r="182" spans="1:6" x14ac:dyDescent="0.25">
      <c r="A182" s="73"/>
      <c r="B182" s="84">
        <f t="shared" si="2"/>
        <v>6.87744</v>
      </c>
      <c r="C182" s="73"/>
      <c r="D182" s="74" t="s">
        <v>229</v>
      </c>
      <c r="E182" s="73"/>
      <c r="F182" s="75">
        <v>6877.44</v>
      </c>
    </row>
    <row r="183" spans="1:6" x14ac:dyDescent="0.25">
      <c r="A183" s="73"/>
      <c r="B183" s="84">
        <f t="shared" si="2"/>
        <v>0</v>
      </c>
      <c r="C183" s="73"/>
      <c r="D183" s="74"/>
      <c r="E183" s="73"/>
      <c r="F183" s="75"/>
    </row>
    <row r="184" spans="1:6" x14ac:dyDescent="0.25">
      <c r="A184" s="81" t="s">
        <v>283</v>
      </c>
      <c r="B184" s="84">
        <f t="shared" si="2"/>
        <v>44.749929999999999</v>
      </c>
      <c r="C184" s="72">
        <v>26910.77</v>
      </c>
      <c r="D184" s="71"/>
      <c r="E184" s="71"/>
      <c r="F184" s="72">
        <v>44749.93</v>
      </c>
    </row>
    <row r="185" spans="1:6" x14ac:dyDescent="0.25">
      <c r="A185" s="73"/>
      <c r="B185" s="84">
        <f t="shared" si="2"/>
        <v>26.910769999999999</v>
      </c>
      <c r="C185" s="73"/>
      <c r="D185" s="74" t="s">
        <v>228</v>
      </c>
      <c r="E185" s="73"/>
      <c r="F185" s="75">
        <v>26910.77</v>
      </c>
    </row>
    <row r="186" spans="1:6" x14ac:dyDescent="0.25">
      <c r="A186" s="73"/>
      <c r="B186" s="84">
        <f t="shared" si="2"/>
        <v>17.83916</v>
      </c>
      <c r="C186" s="73"/>
      <c r="D186" s="74" t="s">
        <v>229</v>
      </c>
      <c r="E186" s="73"/>
      <c r="F186" s="75">
        <v>17839.16</v>
      </c>
    </row>
    <row r="187" spans="1:6" x14ac:dyDescent="0.25">
      <c r="A187" s="73"/>
      <c r="B187" s="84">
        <f t="shared" si="2"/>
        <v>0</v>
      </c>
      <c r="C187" s="73"/>
      <c r="D187" s="74"/>
      <c r="E187" s="73"/>
      <c r="F187" s="75"/>
    </row>
    <row r="188" spans="1:6" x14ac:dyDescent="0.25">
      <c r="A188" s="81" t="s">
        <v>284</v>
      </c>
      <c r="B188" s="84">
        <f t="shared" si="2"/>
        <v>13.32907</v>
      </c>
      <c r="C188" s="72">
        <v>8017.73</v>
      </c>
      <c r="D188" s="71"/>
      <c r="E188" s="71"/>
      <c r="F188" s="72">
        <v>13329.07</v>
      </c>
    </row>
    <row r="189" spans="1:6" x14ac:dyDescent="0.25">
      <c r="A189" s="73"/>
      <c r="B189" s="84">
        <f t="shared" si="2"/>
        <v>8.0177300000000002</v>
      </c>
      <c r="C189" s="73"/>
      <c r="D189" s="74" t="s">
        <v>228</v>
      </c>
      <c r="E189" s="73"/>
      <c r="F189" s="75">
        <v>8017.73</v>
      </c>
    </row>
    <row r="190" spans="1:6" x14ac:dyDescent="0.25">
      <c r="A190" s="73"/>
      <c r="B190" s="84">
        <f t="shared" si="2"/>
        <v>5.3113400000000004</v>
      </c>
      <c r="C190" s="73"/>
      <c r="D190" s="74" t="s">
        <v>229</v>
      </c>
      <c r="E190" s="73"/>
      <c r="F190" s="75">
        <v>5311.34</v>
      </c>
    </row>
    <row r="191" spans="1:6" x14ac:dyDescent="0.25">
      <c r="A191" s="73"/>
      <c r="B191" s="84">
        <f t="shared" si="2"/>
        <v>0</v>
      </c>
      <c r="C191" s="73"/>
      <c r="D191" s="74"/>
      <c r="E191" s="73"/>
      <c r="F191" s="75"/>
    </row>
    <row r="192" spans="1:6" x14ac:dyDescent="0.25">
      <c r="A192" s="81" t="s">
        <v>285</v>
      </c>
      <c r="B192" s="84">
        <f t="shared" si="2"/>
        <v>29.05395</v>
      </c>
      <c r="C192" s="72">
        <v>17478.150000000001</v>
      </c>
      <c r="D192" s="71"/>
      <c r="E192" s="71"/>
      <c r="F192" s="72">
        <v>29053.95</v>
      </c>
    </row>
    <row r="193" spans="1:6" x14ac:dyDescent="0.25">
      <c r="A193" s="73"/>
      <c r="B193" s="84">
        <f t="shared" ref="B193:B256" si="3">F193/1000</f>
        <v>17.478150000000003</v>
      </c>
      <c r="C193" s="73"/>
      <c r="D193" s="74" t="s">
        <v>228</v>
      </c>
      <c r="E193" s="73"/>
      <c r="F193" s="75">
        <v>17478.150000000001</v>
      </c>
    </row>
    <row r="194" spans="1:6" x14ac:dyDescent="0.25">
      <c r="A194" s="73"/>
      <c r="B194" s="84">
        <f t="shared" si="3"/>
        <v>11.575799999999999</v>
      </c>
      <c r="C194" s="73"/>
      <c r="D194" s="74" t="s">
        <v>229</v>
      </c>
      <c r="E194" s="73"/>
      <c r="F194" s="75">
        <v>11575.8</v>
      </c>
    </row>
    <row r="195" spans="1:6" x14ac:dyDescent="0.25">
      <c r="A195" s="73"/>
      <c r="B195" s="84">
        <f t="shared" si="3"/>
        <v>0</v>
      </c>
      <c r="C195" s="73"/>
      <c r="D195" s="74"/>
      <c r="E195" s="73"/>
      <c r="F195" s="75"/>
    </row>
    <row r="196" spans="1:6" x14ac:dyDescent="0.25">
      <c r="A196" s="81" t="s">
        <v>286</v>
      </c>
      <c r="B196" s="84">
        <f t="shared" si="3"/>
        <v>81.329789999999988</v>
      </c>
      <c r="C196" s="72">
        <v>43628.76</v>
      </c>
      <c r="D196" s="71"/>
      <c r="E196" s="71"/>
      <c r="F196" s="72">
        <v>81329.789999999994</v>
      </c>
    </row>
    <row r="197" spans="1:6" x14ac:dyDescent="0.25">
      <c r="A197" s="73"/>
      <c r="B197" s="84">
        <f t="shared" si="3"/>
        <v>43.62876</v>
      </c>
      <c r="C197" s="73"/>
      <c r="D197" s="74" t="s">
        <v>228</v>
      </c>
      <c r="E197" s="73"/>
      <c r="F197" s="75">
        <v>43628.76</v>
      </c>
    </row>
    <row r="198" spans="1:6" x14ac:dyDescent="0.25">
      <c r="A198" s="73"/>
      <c r="B198" s="84">
        <f t="shared" si="3"/>
        <v>37.701029999999996</v>
      </c>
      <c r="C198" s="73"/>
      <c r="D198" s="74" t="s">
        <v>229</v>
      </c>
      <c r="E198" s="73"/>
      <c r="F198" s="75">
        <v>37701.03</v>
      </c>
    </row>
    <row r="199" spans="1:6" x14ac:dyDescent="0.25">
      <c r="A199" s="73"/>
      <c r="B199" s="84">
        <f t="shared" si="3"/>
        <v>0</v>
      </c>
      <c r="C199" s="73"/>
      <c r="D199" s="74"/>
      <c r="E199" s="73"/>
      <c r="F199" s="75"/>
    </row>
    <row r="200" spans="1:6" x14ac:dyDescent="0.25">
      <c r="A200" s="81" t="s">
        <v>287</v>
      </c>
      <c r="B200" s="84">
        <f t="shared" si="3"/>
        <v>7.3550399999999998</v>
      </c>
      <c r="C200" s="71"/>
      <c r="D200" s="71"/>
      <c r="E200" s="71"/>
      <c r="F200" s="72">
        <v>7355.04</v>
      </c>
    </row>
    <row r="201" spans="1:6" x14ac:dyDescent="0.25">
      <c r="A201" s="73"/>
      <c r="B201" s="84">
        <f t="shared" si="3"/>
        <v>7.3550399999999998</v>
      </c>
      <c r="C201" s="73"/>
      <c r="D201" s="74" t="s">
        <v>229</v>
      </c>
      <c r="E201" s="73"/>
      <c r="F201" s="75">
        <v>7355.04</v>
      </c>
    </row>
    <row r="202" spans="1:6" x14ac:dyDescent="0.25">
      <c r="A202" s="73"/>
      <c r="B202" s="84">
        <f t="shared" si="3"/>
        <v>0</v>
      </c>
      <c r="C202" s="73"/>
      <c r="D202" s="74"/>
      <c r="E202" s="73"/>
      <c r="F202" s="75"/>
    </row>
    <row r="203" spans="1:6" x14ac:dyDescent="0.25">
      <c r="A203" s="81" t="s">
        <v>288</v>
      </c>
      <c r="B203" s="84">
        <f t="shared" si="3"/>
        <v>43.351759999999999</v>
      </c>
      <c r="C203" s="72">
        <v>29042.86</v>
      </c>
      <c r="D203" s="71"/>
      <c r="E203" s="71"/>
      <c r="F203" s="72">
        <v>43351.76</v>
      </c>
    </row>
    <row r="204" spans="1:6" x14ac:dyDescent="0.25">
      <c r="A204" s="73"/>
      <c r="B204" s="84">
        <f t="shared" si="3"/>
        <v>29.042860000000001</v>
      </c>
      <c r="C204" s="73"/>
      <c r="D204" s="74" t="s">
        <v>228</v>
      </c>
      <c r="E204" s="73"/>
      <c r="F204" s="75">
        <v>29042.86</v>
      </c>
    </row>
    <row r="205" spans="1:6" x14ac:dyDescent="0.25">
      <c r="A205" s="73"/>
      <c r="B205" s="84">
        <f t="shared" si="3"/>
        <v>14.3089</v>
      </c>
      <c r="C205" s="73"/>
      <c r="D205" s="74" t="s">
        <v>229</v>
      </c>
      <c r="E205" s="73"/>
      <c r="F205" s="75">
        <v>14308.9</v>
      </c>
    </row>
    <row r="206" spans="1:6" x14ac:dyDescent="0.25">
      <c r="A206" s="73"/>
      <c r="B206" s="84">
        <f t="shared" si="3"/>
        <v>0</v>
      </c>
      <c r="C206" s="73"/>
      <c r="D206" s="74"/>
      <c r="E206" s="73"/>
      <c r="F206" s="75"/>
    </row>
    <row r="207" spans="1:6" x14ac:dyDescent="0.25">
      <c r="A207" s="81" t="s">
        <v>289</v>
      </c>
      <c r="B207" s="84">
        <f t="shared" si="3"/>
        <v>1.26803</v>
      </c>
      <c r="C207" s="72">
        <v>1268.03</v>
      </c>
      <c r="D207" s="71"/>
      <c r="E207" s="71"/>
      <c r="F207" s="72">
        <v>1268.03</v>
      </c>
    </row>
    <row r="208" spans="1:6" x14ac:dyDescent="0.25">
      <c r="A208" s="73"/>
      <c r="B208" s="84">
        <f t="shared" si="3"/>
        <v>1.26803</v>
      </c>
      <c r="C208" s="73"/>
      <c r="D208" s="74" t="s">
        <v>228</v>
      </c>
      <c r="E208" s="73"/>
      <c r="F208" s="75">
        <v>1268.03</v>
      </c>
    </row>
    <row r="209" spans="1:6" x14ac:dyDescent="0.25">
      <c r="A209" s="73"/>
      <c r="B209" s="84">
        <f t="shared" si="3"/>
        <v>0</v>
      </c>
      <c r="C209" s="73"/>
      <c r="D209" s="74"/>
      <c r="E209" s="73"/>
      <c r="F209" s="75"/>
    </row>
    <row r="210" spans="1:6" x14ac:dyDescent="0.25">
      <c r="A210" s="81" t="s">
        <v>290</v>
      </c>
      <c r="B210" s="84">
        <f t="shared" si="3"/>
        <v>46.846179999999997</v>
      </c>
      <c r="C210" s="72">
        <v>29805.56</v>
      </c>
      <c r="D210" s="71"/>
      <c r="E210" s="71"/>
      <c r="F210" s="72">
        <v>46846.18</v>
      </c>
    </row>
    <row r="211" spans="1:6" x14ac:dyDescent="0.25">
      <c r="A211" s="73"/>
      <c r="B211" s="84">
        <f t="shared" si="3"/>
        <v>29.752669999999998</v>
      </c>
      <c r="C211" s="73"/>
      <c r="D211" s="74" t="s">
        <v>228</v>
      </c>
      <c r="E211" s="73"/>
      <c r="F211" s="75">
        <v>29752.67</v>
      </c>
    </row>
    <row r="212" spans="1:6" x14ac:dyDescent="0.25">
      <c r="A212" s="73"/>
      <c r="B212" s="84">
        <f t="shared" si="3"/>
        <v>17.093509999999998</v>
      </c>
      <c r="C212" s="73"/>
      <c r="D212" s="74" t="s">
        <v>229</v>
      </c>
      <c r="E212" s="73"/>
      <c r="F212" s="75">
        <v>17093.509999999998</v>
      </c>
    </row>
    <row r="213" spans="1:6" x14ac:dyDescent="0.25">
      <c r="A213" s="73"/>
      <c r="B213" s="84">
        <f t="shared" si="3"/>
        <v>0</v>
      </c>
      <c r="C213" s="73"/>
      <c r="D213" s="74"/>
      <c r="E213" s="73"/>
      <c r="F213" s="75"/>
    </row>
    <row r="214" spans="1:6" x14ac:dyDescent="0.25">
      <c r="A214" s="79" t="s">
        <v>291</v>
      </c>
      <c r="B214" s="84">
        <f t="shared" si="3"/>
        <v>306.49565000000001</v>
      </c>
      <c r="C214" s="68">
        <v>328752.64000000001</v>
      </c>
      <c r="D214" s="67"/>
      <c r="E214" s="67"/>
      <c r="F214" s="68">
        <v>306495.65000000002</v>
      </c>
    </row>
    <row r="215" spans="1:6" x14ac:dyDescent="0.25">
      <c r="A215" s="80" t="s">
        <v>292</v>
      </c>
      <c r="B215" s="84">
        <f t="shared" si="3"/>
        <v>236.60717000000002</v>
      </c>
      <c r="C215" s="70">
        <v>251554.75</v>
      </c>
      <c r="D215" s="69"/>
      <c r="E215" s="69"/>
      <c r="F215" s="70">
        <v>236607.17</v>
      </c>
    </row>
    <row r="216" spans="1:6" x14ac:dyDescent="0.25">
      <c r="A216" s="81" t="s">
        <v>115</v>
      </c>
      <c r="B216" s="84">
        <f t="shared" si="3"/>
        <v>236.60717000000002</v>
      </c>
      <c r="C216" s="72">
        <v>251554.75</v>
      </c>
      <c r="D216" s="71"/>
      <c r="E216" s="71"/>
      <c r="F216" s="72">
        <v>236607.17</v>
      </c>
    </row>
    <row r="217" spans="1:6" x14ac:dyDescent="0.25">
      <c r="A217" s="81" t="s">
        <v>247</v>
      </c>
      <c r="B217" s="84">
        <f t="shared" si="3"/>
        <v>3.4972399999999997</v>
      </c>
      <c r="C217" s="72">
        <v>3497.24</v>
      </c>
      <c r="D217" s="71"/>
      <c r="E217" s="71"/>
      <c r="F217" s="72">
        <v>3497.24</v>
      </c>
    </row>
    <row r="218" spans="1:6" x14ac:dyDescent="0.25">
      <c r="A218" s="73"/>
      <c r="B218" s="84">
        <f t="shared" si="3"/>
        <v>3.4972399999999997</v>
      </c>
      <c r="C218" s="73"/>
      <c r="D218" s="74" t="s">
        <v>233</v>
      </c>
      <c r="E218" s="73"/>
      <c r="F218" s="75">
        <v>3497.24</v>
      </c>
    </row>
    <row r="219" spans="1:6" x14ac:dyDescent="0.25">
      <c r="A219" s="81" t="s">
        <v>249</v>
      </c>
      <c r="B219" s="84">
        <f t="shared" si="3"/>
        <v>30.994340000000001</v>
      </c>
      <c r="C219" s="72">
        <v>30916.51</v>
      </c>
      <c r="D219" s="71"/>
      <c r="E219" s="71"/>
      <c r="F219" s="72">
        <v>30994.34</v>
      </c>
    </row>
    <row r="220" spans="1:6" x14ac:dyDescent="0.25">
      <c r="A220" s="73"/>
      <c r="B220" s="84">
        <f t="shared" si="3"/>
        <v>30.994340000000001</v>
      </c>
      <c r="C220" s="73"/>
      <c r="D220" s="74" t="s">
        <v>233</v>
      </c>
      <c r="E220" s="73"/>
      <c r="F220" s="75">
        <v>30994.34</v>
      </c>
    </row>
    <row r="221" spans="1:6" x14ac:dyDescent="0.25">
      <c r="A221" s="81" t="s">
        <v>257</v>
      </c>
      <c r="B221" s="84">
        <f t="shared" si="3"/>
        <v>49.736519999999999</v>
      </c>
      <c r="C221" s="72">
        <v>49736.52</v>
      </c>
      <c r="D221" s="71"/>
      <c r="E221" s="71"/>
      <c r="F221" s="72">
        <v>49736.52</v>
      </c>
    </row>
    <row r="222" spans="1:6" x14ac:dyDescent="0.25">
      <c r="A222" s="73"/>
      <c r="B222" s="84">
        <f t="shared" si="3"/>
        <v>49.736519999999999</v>
      </c>
      <c r="C222" s="73"/>
      <c r="D222" s="74" t="s">
        <v>233</v>
      </c>
      <c r="E222" s="73"/>
      <c r="F222" s="75">
        <v>49736.52</v>
      </c>
    </row>
    <row r="223" spans="1:6" x14ac:dyDescent="0.25">
      <c r="A223" s="81" t="s">
        <v>258</v>
      </c>
      <c r="B223" s="84">
        <f t="shared" si="3"/>
        <v>18.427799999999998</v>
      </c>
      <c r="C223" s="72">
        <v>18427.8</v>
      </c>
      <c r="D223" s="71"/>
      <c r="E223" s="71"/>
      <c r="F223" s="72">
        <v>18427.8</v>
      </c>
    </row>
    <row r="224" spans="1:6" x14ac:dyDescent="0.25">
      <c r="A224" s="73"/>
      <c r="B224" s="84">
        <f t="shared" si="3"/>
        <v>18.427799999999998</v>
      </c>
      <c r="C224" s="73"/>
      <c r="D224" s="74" t="s">
        <v>233</v>
      </c>
      <c r="E224" s="73"/>
      <c r="F224" s="75">
        <v>18427.8</v>
      </c>
    </row>
    <row r="225" spans="1:6" x14ac:dyDescent="0.25">
      <c r="A225" s="81" t="s">
        <v>293</v>
      </c>
      <c r="B225" s="84">
        <f t="shared" si="3"/>
        <v>0.15565999999999999</v>
      </c>
      <c r="C225" s="72">
        <v>155.66</v>
      </c>
      <c r="D225" s="71"/>
      <c r="E225" s="71"/>
      <c r="F225" s="72">
        <v>155.66</v>
      </c>
    </row>
    <row r="226" spans="1:6" x14ac:dyDescent="0.25">
      <c r="A226" s="73"/>
      <c r="B226" s="84">
        <f t="shared" si="3"/>
        <v>0.15565999999999999</v>
      </c>
      <c r="C226" s="73"/>
      <c r="D226" s="74" t="s">
        <v>233</v>
      </c>
      <c r="E226" s="73"/>
      <c r="F226" s="75">
        <v>155.66</v>
      </c>
    </row>
    <row r="227" spans="1:6" x14ac:dyDescent="0.25">
      <c r="A227" s="81" t="s">
        <v>268</v>
      </c>
      <c r="B227" s="84">
        <f t="shared" si="3"/>
        <v>41.100259999999999</v>
      </c>
      <c r="C227" s="72">
        <v>41100.26</v>
      </c>
      <c r="D227" s="71"/>
      <c r="E227" s="71"/>
      <c r="F227" s="72">
        <v>41100.26</v>
      </c>
    </row>
    <row r="228" spans="1:6" x14ac:dyDescent="0.25">
      <c r="A228" s="73"/>
      <c r="B228" s="84">
        <f t="shared" si="3"/>
        <v>41.100259999999999</v>
      </c>
      <c r="C228" s="73"/>
      <c r="D228" s="74" t="s">
        <v>233</v>
      </c>
      <c r="E228" s="73"/>
      <c r="F228" s="75">
        <v>41100.26</v>
      </c>
    </row>
    <row r="229" spans="1:6" x14ac:dyDescent="0.25">
      <c r="A229" s="81" t="s">
        <v>269</v>
      </c>
      <c r="B229" s="84">
        <f t="shared" si="3"/>
        <v>14.706340000000001</v>
      </c>
      <c r="C229" s="72">
        <v>29731.75</v>
      </c>
      <c r="D229" s="71"/>
      <c r="E229" s="71"/>
      <c r="F229" s="72">
        <v>14706.34</v>
      </c>
    </row>
    <row r="230" spans="1:6" x14ac:dyDescent="0.25">
      <c r="A230" s="73"/>
      <c r="B230" s="84">
        <f t="shared" si="3"/>
        <v>14.706340000000001</v>
      </c>
      <c r="C230" s="73"/>
      <c r="D230" s="74" t="s">
        <v>233</v>
      </c>
      <c r="E230" s="73"/>
      <c r="F230" s="75">
        <v>14706.34</v>
      </c>
    </row>
    <row r="231" spans="1:6" x14ac:dyDescent="0.25">
      <c r="A231" s="81" t="s">
        <v>271</v>
      </c>
      <c r="B231" s="84">
        <f t="shared" si="3"/>
        <v>11.11139</v>
      </c>
      <c r="C231" s="72">
        <v>11111.39</v>
      </c>
      <c r="D231" s="71"/>
      <c r="E231" s="71"/>
      <c r="F231" s="72">
        <v>11111.39</v>
      </c>
    </row>
    <row r="232" spans="1:6" x14ac:dyDescent="0.25">
      <c r="A232" s="73"/>
      <c r="B232" s="84">
        <f t="shared" si="3"/>
        <v>11.11139</v>
      </c>
      <c r="C232" s="73"/>
      <c r="D232" s="74" t="s">
        <v>233</v>
      </c>
      <c r="E232" s="73"/>
      <c r="F232" s="75">
        <v>11111.39</v>
      </c>
    </row>
    <row r="233" spans="1:6" x14ac:dyDescent="0.25">
      <c r="A233" s="81" t="s">
        <v>277</v>
      </c>
      <c r="B233" s="84">
        <f t="shared" si="3"/>
        <v>17.821429999999999</v>
      </c>
      <c r="C233" s="72">
        <v>17821.43</v>
      </c>
      <c r="D233" s="71"/>
      <c r="E233" s="71"/>
      <c r="F233" s="72">
        <v>17821.43</v>
      </c>
    </row>
    <row r="234" spans="1:6" x14ac:dyDescent="0.25">
      <c r="A234" s="73"/>
      <c r="B234" s="84">
        <f t="shared" si="3"/>
        <v>17.821429999999999</v>
      </c>
      <c r="C234" s="73"/>
      <c r="D234" s="74" t="s">
        <v>233</v>
      </c>
      <c r="E234" s="73"/>
      <c r="F234" s="75">
        <v>17821.43</v>
      </c>
    </row>
    <row r="235" spans="1:6" x14ac:dyDescent="0.25">
      <c r="A235" s="81" t="s">
        <v>282</v>
      </c>
      <c r="B235" s="84">
        <f t="shared" si="3"/>
        <v>49.056190000000001</v>
      </c>
      <c r="C235" s="72">
        <v>49056.19</v>
      </c>
      <c r="D235" s="71"/>
      <c r="E235" s="71"/>
      <c r="F235" s="72">
        <v>49056.19</v>
      </c>
    </row>
    <row r="236" spans="1:6" x14ac:dyDescent="0.25">
      <c r="A236" s="73"/>
      <c r="B236" s="84">
        <f t="shared" si="3"/>
        <v>49.056190000000001</v>
      </c>
      <c r="C236" s="73"/>
      <c r="D236" s="74" t="s">
        <v>233</v>
      </c>
      <c r="E236" s="73"/>
      <c r="F236" s="75">
        <v>49056.19</v>
      </c>
    </row>
    <row r="237" spans="1:6" x14ac:dyDescent="0.25">
      <c r="A237" s="80" t="s">
        <v>294</v>
      </c>
      <c r="B237" s="84">
        <f t="shared" si="3"/>
        <v>69.888480000000001</v>
      </c>
      <c r="C237" s="70">
        <v>77197.89</v>
      </c>
      <c r="D237" s="69"/>
      <c r="E237" s="69"/>
      <c r="F237" s="70">
        <v>69888.479999999996</v>
      </c>
    </row>
    <row r="238" spans="1:6" x14ac:dyDescent="0.25">
      <c r="A238" s="81" t="s">
        <v>115</v>
      </c>
      <c r="B238" s="84">
        <f t="shared" si="3"/>
        <v>69.888480000000001</v>
      </c>
      <c r="C238" s="72">
        <v>77197.89</v>
      </c>
      <c r="D238" s="71"/>
      <c r="E238" s="71"/>
      <c r="F238" s="72">
        <v>69888.479999999996</v>
      </c>
    </row>
    <row r="239" spans="1:6" x14ac:dyDescent="0.25">
      <c r="A239" s="81" t="s">
        <v>248</v>
      </c>
      <c r="B239" s="84">
        <f t="shared" si="3"/>
        <v>31.12679</v>
      </c>
      <c r="C239" s="72">
        <v>31126.79</v>
      </c>
      <c r="D239" s="71"/>
      <c r="E239" s="71"/>
      <c r="F239" s="72">
        <v>31126.79</v>
      </c>
    </row>
    <row r="240" spans="1:6" x14ac:dyDescent="0.25">
      <c r="A240" s="73"/>
      <c r="B240" s="84">
        <f t="shared" si="3"/>
        <v>31.12679</v>
      </c>
      <c r="C240" s="73"/>
      <c r="D240" s="74" t="s">
        <v>233</v>
      </c>
      <c r="E240" s="73"/>
      <c r="F240" s="75">
        <v>31126.79</v>
      </c>
    </row>
    <row r="241" spans="1:6" x14ac:dyDescent="0.25">
      <c r="A241" s="81" t="s">
        <v>260</v>
      </c>
      <c r="B241" s="84">
        <f t="shared" si="3"/>
        <v>38.761690000000002</v>
      </c>
      <c r="C241" s="72">
        <v>46071.1</v>
      </c>
      <c r="D241" s="71"/>
      <c r="E241" s="71"/>
      <c r="F241" s="72">
        <v>38761.69</v>
      </c>
    </row>
    <row r="242" spans="1:6" x14ac:dyDescent="0.25">
      <c r="A242" s="73"/>
      <c r="B242" s="84">
        <f t="shared" si="3"/>
        <v>38.761690000000002</v>
      </c>
      <c r="C242" s="73"/>
      <c r="D242" s="74" t="s">
        <v>233</v>
      </c>
      <c r="E242" s="73"/>
      <c r="F242" s="75">
        <v>38761.69</v>
      </c>
    </row>
    <row r="243" spans="1:6" x14ac:dyDescent="0.25">
      <c r="A243" s="79" t="s">
        <v>295</v>
      </c>
      <c r="B243" s="84">
        <f t="shared" si="3"/>
        <v>3015.14419</v>
      </c>
      <c r="C243" s="68">
        <v>5598607.8200000003</v>
      </c>
      <c r="D243" s="67"/>
      <c r="E243" s="67"/>
      <c r="F243" s="68">
        <v>3015144.19</v>
      </c>
    </row>
    <row r="244" spans="1:6" x14ac:dyDescent="0.25">
      <c r="A244" s="80" t="s">
        <v>296</v>
      </c>
      <c r="B244" s="84">
        <f t="shared" si="3"/>
        <v>0</v>
      </c>
      <c r="C244" s="70">
        <v>25785.59</v>
      </c>
      <c r="D244" s="69"/>
      <c r="E244" s="69"/>
      <c r="F244" s="70"/>
    </row>
    <row r="245" spans="1:6" x14ac:dyDescent="0.25">
      <c r="A245" s="81" t="s">
        <v>139</v>
      </c>
      <c r="B245" s="84">
        <f t="shared" si="3"/>
        <v>0</v>
      </c>
      <c r="C245" s="72">
        <v>25785.59</v>
      </c>
      <c r="D245" s="71"/>
      <c r="E245" s="71"/>
      <c r="F245" s="72"/>
    </row>
    <row r="246" spans="1:6" x14ac:dyDescent="0.25">
      <c r="A246" s="81" t="s">
        <v>259</v>
      </c>
      <c r="B246" s="84">
        <f t="shared" si="3"/>
        <v>0</v>
      </c>
      <c r="C246" s="72">
        <v>25785.59</v>
      </c>
      <c r="D246" s="71"/>
      <c r="E246" s="71"/>
      <c r="F246" s="72"/>
    </row>
    <row r="247" spans="1:6" x14ac:dyDescent="0.25">
      <c r="A247" s="80" t="s">
        <v>297</v>
      </c>
      <c r="B247" s="84">
        <f t="shared" si="3"/>
        <v>3015.14419</v>
      </c>
      <c r="C247" s="70">
        <v>5572822.2300000004</v>
      </c>
      <c r="D247" s="69"/>
      <c r="E247" s="69"/>
      <c r="F247" s="70">
        <v>3015144.19</v>
      </c>
    </row>
    <row r="248" spans="1:6" x14ac:dyDescent="0.25">
      <c r="A248" s="81" t="s">
        <v>139</v>
      </c>
      <c r="B248" s="84">
        <f t="shared" si="3"/>
        <v>3015.14419</v>
      </c>
      <c r="C248" s="72">
        <v>5572822.2300000004</v>
      </c>
      <c r="D248" s="71"/>
      <c r="E248" s="71"/>
      <c r="F248" s="72">
        <v>3015144.19</v>
      </c>
    </row>
    <row r="249" spans="1:6" x14ac:dyDescent="0.25">
      <c r="A249" s="81" t="s">
        <v>298</v>
      </c>
      <c r="B249" s="84">
        <f t="shared" si="3"/>
        <v>262.38929999999999</v>
      </c>
      <c r="C249" s="72">
        <v>262389.3</v>
      </c>
      <c r="D249" s="71"/>
      <c r="E249" s="71"/>
      <c r="F249" s="72">
        <v>262389.3</v>
      </c>
    </row>
    <row r="250" spans="1:6" x14ac:dyDescent="0.25">
      <c r="A250" s="73"/>
      <c r="B250" s="84">
        <f t="shared" si="3"/>
        <v>55.488030000000002</v>
      </c>
      <c r="C250" s="73"/>
      <c r="D250" s="74" t="s">
        <v>252</v>
      </c>
      <c r="E250" s="73"/>
      <c r="F250" s="75">
        <v>55488.03</v>
      </c>
    </row>
    <row r="251" spans="1:6" x14ac:dyDescent="0.25">
      <c r="A251" s="73"/>
      <c r="B251" s="84">
        <f t="shared" si="3"/>
        <v>206.90126999999998</v>
      </c>
      <c r="C251" s="73"/>
      <c r="D251" s="74" t="s">
        <v>229</v>
      </c>
      <c r="E251" s="73"/>
      <c r="F251" s="75">
        <v>206901.27</v>
      </c>
    </row>
    <row r="252" spans="1:6" x14ac:dyDescent="0.25">
      <c r="A252" s="81" t="s">
        <v>227</v>
      </c>
      <c r="B252" s="84">
        <f t="shared" si="3"/>
        <v>125.10167999999999</v>
      </c>
      <c r="C252" s="72">
        <v>139177.37</v>
      </c>
      <c r="D252" s="71"/>
      <c r="E252" s="71"/>
      <c r="F252" s="72">
        <v>125101.68</v>
      </c>
    </row>
    <row r="253" spans="1:6" x14ac:dyDescent="0.25">
      <c r="A253" s="73"/>
      <c r="B253" s="84">
        <f t="shared" si="3"/>
        <v>125.10167999999999</v>
      </c>
      <c r="C253" s="73"/>
      <c r="D253" s="74" t="s">
        <v>229</v>
      </c>
      <c r="E253" s="73"/>
      <c r="F253" s="75">
        <v>125101.68</v>
      </c>
    </row>
    <row r="254" spans="1:6" x14ac:dyDescent="0.25">
      <c r="A254" s="81" t="s">
        <v>231</v>
      </c>
      <c r="B254" s="84">
        <f t="shared" si="3"/>
        <v>126.7649</v>
      </c>
      <c r="C254" s="72">
        <v>126764.9</v>
      </c>
      <c r="D254" s="71"/>
      <c r="E254" s="71"/>
      <c r="F254" s="72">
        <v>126764.9</v>
      </c>
    </row>
    <row r="255" spans="1:6" x14ac:dyDescent="0.25">
      <c r="A255" s="73"/>
      <c r="B255" s="84">
        <f t="shared" si="3"/>
        <v>126.7649</v>
      </c>
      <c r="C255" s="73"/>
      <c r="D255" s="74" t="s">
        <v>229</v>
      </c>
      <c r="E255" s="73"/>
      <c r="F255" s="75">
        <v>126764.9</v>
      </c>
    </row>
    <row r="256" spans="1:6" x14ac:dyDescent="0.25">
      <c r="A256" s="81" t="s">
        <v>234</v>
      </c>
      <c r="B256" s="84">
        <f t="shared" si="3"/>
        <v>0</v>
      </c>
      <c r="C256" s="72">
        <v>163672.6</v>
      </c>
      <c r="D256" s="71"/>
      <c r="E256" s="71"/>
      <c r="F256" s="72"/>
    </row>
    <row r="257" spans="1:6" x14ac:dyDescent="0.25">
      <c r="A257" s="81" t="s">
        <v>236</v>
      </c>
      <c r="B257" s="84">
        <f t="shared" ref="B257:B320" si="4">F257/1000</f>
        <v>195.72481999999999</v>
      </c>
      <c r="C257" s="72">
        <v>195724.82</v>
      </c>
      <c r="D257" s="71"/>
      <c r="E257" s="71"/>
      <c r="F257" s="72">
        <v>195724.82</v>
      </c>
    </row>
    <row r="258" spans="1:6" x14ac:dyDescent="0.25">
      <c r="A258" s="73"/>
      <c r="B258" s="84">
        <f t="shared" si="4"/>
        <v>195.72481999999999</v>
      </c>
      <c r="C258" s="73"/>
      <c r="D258" s="74" t="s">
        <v>229</v>
      </c>
      <c r="E258" s="73"/>
      <c r="F258" s="75">
        <v>195724.82</v>
      </c>
    </row>
    <row r="259" spans="1:6" x14ac:dyDescent="0.25">
      <c r="A259" s="81" t="s">
        <v>237</v>
      </c>
      <c r="B259" s="84">
        <f t="shared" si="4"/>
        <v>91.377479999999991</v>
      </c>
      <c r="C259" s="72">
        <v>91377.48</v>
      </c>
      <c r="D259" s="71"/>
      <c r="E259" s="71"/>
      <c r="F259" s="72">
        <v>91377.48</v>
      </c>
    </row>
    <row r="260" spans="1:6" x14ac:dyDescent="0.25">
      <c r="A260" s="73"/>
      <c r="B260" s="84">
        <f t="shared" si="4"/>
        <v>91.377479999999991</v>
      </c>
      <c r="C260" s="73"/>
      <c r="D260" s="74" t="s">
        <v>229</v>
      </c>
      <c r="E260" s="73"/>
      <c r="F260" s="75">
        <v>91377.48</v>
      </c>
    </row>
    <row r="261" spans="1:6" x14ac:dyDescent="0.25">
      <c r="A261" s="81" t="s">
        <v>238</v>
      </c>
      <c r="B261" s="84">
        <f t="shared" si="4"/>
        <v>70.659070000000014</v>
      </c>
      <c r="C261" s="72">
        <v>70659.070000000007</v>
      </c>
      <c r="D261" s="71"/>
      <c r="E261" s="71"/>
      <c r="F261" s="72">
        <v>70659.070000000007</v>
      </c>
    </row>
    <row r="262" spans="1:6" x14ac:dyDescent="0.25">
      <c r="A262" s="73"/>
      <c r="B262" s="84">
        <f t="shared" si="4"/>
        <v>70.659070000000014</v>
      </c>
      <c r="C262" s="73"/>
      <c r="D262" s="74" t="s">
        <v>229</v>
      </c>
      <c r="E262" s="73"/>
      <c r="F262" s="75">
        <v>70659.070000000007</v>
      </c>
    </row>
    <row r="263" spans="1:6" x14ac:dyDescent="0.25">
      <c r="A263" s="81" t="s">
        <v>239</v>
      </c>
      <c r="B263" s="84">
        <f t="shared" si="4"/>
        <v>125.78742</v>
      </c>
      <c r="C263" s="72">
        <v>125787.42</v>
      </c>
      <c r="D263" s="71"/>
      <c r="E263" s="71"/>
      <c r="F263" s="72">
        <v>125787.42</v>
      </c>
    </row>
    <row r="264" spans="1:6" x14ac:dyDescent="0.25">
      <c r="A264" s="73"/>
      <c r="B264" s="84">
        <f t="shared" si="4"/>
        <v>125.78742</v>
      </c>
      <c r="C264" s="73"/>
      <c r="D264" s="74" t="s">
        <v>229</v>
      </c>
      <c r="E264" s="73"/>
      <c r="F264" s="75">
        <v>125787.42</v>
      </c>
    </row>
    <row r="265" spans="1:6" x14ac:dyDescent="0.25">
      <c r="A265" s="81" t="s">
        <v>240</v>
      </c>
      <c r="B265" s="84">
        <f t="shared" si="4"/>
        <v>48.724699999999999</v>
      </c>
      <c r="C265" s="72">
        <v>116369.35</v>
      </c>
      <c r="D265" s="71"/>
      <c r="E265" s="71"/>
      <c r="F265" s="72">
        <v>48724.7</v>
      </c>
    </row>
    <row r="266" spans="1:6" x14ac:dyDescent="0.25">
      <c r="A266" s="73"/>
      <c r="B266" s="84">
        <f t="shared" si="4"/>
        <v>48.724699999999999</v>
      </c>
      <c r="C266" s="73"/>
      <c r="D266" s="74" t="s">
        <v>229</v>
      </c>
      <c r="E266" s="73"/>
      <c r="F266" s="75">
        <v>48724.7</v>
      </c>
    </row>
    <row r="267" spans="1:6" x14ac:dyDescent="0.25">
      <c r="A267" s="81" t="s">
        <v>241</v>
      </c>
      <c r="B267" s="84">
        <f t="shared" si="4"/>
        <v>57.949059999999996</v>
      </c>
      <c r="C267" s="72">
        <v>57949.06</v>
      </c>
      <c r="D267" s="71"/>
      <c r="E267" s="71"/>
      <c r="F267" s="72">
        <v>57949.06</v>
      </c>
    </row>
    <row r="268" spans="1:6" x14ac:dyDescent="0.25">
      <c r="A268" s="73"/>
      <c r="B268" s="84">
        <f t="shared" si="4"/>
        <v>57.949059999999996</v>
      </c>
      <c r="C268" s="73"/>
      <c r="D268" s="74" t="s">
        <v>229</v>
      </c>
      <c r="E268" s="73"/>
      <c r="F268" s="75">
        <v>57949.06</v>
      </c>
    </row>
    <row r="269" spans="1:6" x14ac:dyDescent="0.25">
      <c r="A269" s="81" t="s">
        <v>243</v>
      </c>
      <c r="B269" s="84">
        <f t="shared" si="4"/>
        <v>26.658720000000002</v>
      </c>
      <c r="C269" s="72">
        <v>26658.720000000001</v>
      </c>
      <c r="D269" s="71"/>
      <c r="E269" s="71"/>
      <c r="F269" s="72">
        <v>26658.720000000001</v>
      </c>
    </row>
    <row r="270" spans="1:6" x14ac:dyDescent="0.25">
      <c r="A270" s="73"/>
      <c r="B270" s="84">
        <f t="shared" si="4"/>
        <v>26.658720000000002</v>
      </c>
      <c r="C270" s="73"/>
      <c r="D270" s="74" t="s">
        <v>229</v>
      </c>
      <c r="E270" s="73"/>
      <c r="F270" s="75">
        <v>26658.720000000001</v>
      </c>
    </row>
    <row r="271" spans="1:6" x14ac:dyDescent="0.25">
      <c r="A271" s="81" t="s">
        <v>244</v>
      </c>
      <c r="B271" s="84">
        <f t="shared" si="4"/>
        <v>196.73597000000001</v>
      </c>
      <c r="C271" s="72">
        <v>196735.97</v>
      </c>
      <c r="D271" s="71"/>
      <c r="E271" s="71"/>
      <c r="F271" s="72">
        <v>196735.97</v>
      </c>
    </row>
    <row r="272" spans="1:6" x14ac:dyDescent="0.25">
      <c r="A272" s="73"/>
      <c r="B272" s="84">
        <f t="shared" si="4"/>
        <v>196.73597000000001</v>
      </c>
      <c r="C272" s="73"/>
      <c r="D272" s="74" t="s">
        <v>229</v>
      </c>
      <c r="E272" s="73"/>
      <c r="F272" s="75">
        <v>196735.97</v>
      </c>
    </row>
    <row r="273" spans="1:6" x14ac:dyDescent="0.25">
      <c r="A273" s="81" t="s">
        <v>245</v>
      </c>
      <c r="B273" s="84">
        <f t="shared" si="4"/>
        <v>106.61530999999999</v>
      </c>
      <c r="C273" s="72">
        <v>120395.09</v>
      </c>
      <c r="D273" s="71"/>
      <c r="E273" s="71"/>
      <c r="F273" s="72">
        <v>106615.31</v>
      </c>
    </row>
    <row r="274" spans="1:6" x14ac:dyDescent="0.25">
      <c r="A274" s="73"/>
      <c r="B274" s="84">
        <f t="shared" si="4"/>
        <v>106.61530999999999</v>
      </c>
      <c r="C274" s="73"/>
      <c r="D274" s="74" t="s">
        <v>229</v>
      </c>
      <c r="E274" s="73"/>
      <c r="F274" s="75">
        <v>106615.31</v>
      </c>
    </row>
    <row r="275" spans="1:6" x14ac:dyDescent="0.25">
      <c r="A275" s="81" t="s">
        <v>246</v>
      </c>
      <c r="B275" s="84">
        <f t="shared" si="4"/>
        <v>0</v>
      </c>
      <c r="C275" s="72">
        <v>32271.919999999998</v>
      </c>
      <c r="D275" s="71"/>
      <c r="E275" s="71"/>
      <c r="F275" s="72"/>
    </row>
    <row r="276" spans="1:6" x14ac:dyDescent="0.25">
      <c r="A276" s="81" t="s">
        <v>299</v>
      </c>
      <c r="B276" s="84">
        <f t="shared" si="4"/>
        <v>53.034690000000005</v>
      </c>
      <c r="C276" s="72">
        <v>53034.69</v>
      </c>
      <c r="D276" s="71"/>
      <c r="E276" s="71"/>
      <c r="F276" s="72">
        <v>53034.69</v>
      </c>
    </row>
    <row r="277" spans="1:6" x14ac:dyDescent="0.25">
      <c r="A277" s="73"/>
      <c r="B277" s="84">
        <f t="shared" si="4"/>
        <v>53.034690000000005</v>
      </c>
      <c r="C277" s="73"/>
      <c r="D277" s="74" t="s">
        <v>229</v>
      </c>
      <c r="E277" s="73"/>
      <c r="F277" s="75">
        <v>53034.69</v>
      </c>
    </row>
    <row r="278" spans="1:6" x14ac:dyDescent="0.25">
      <c r="A278" s="81" t="s">
        <v>250</v>
      </c>
      <c r="B278" s="84">
        <f t="shared" si="4"/>
        <v>34.73039</v>
      </c>
      <c r="C278" s="72">
        <v>34730.39</v>
      </c>
      <c r="D278" s="71"/>
      <c r="E278" s="71"/>
      <c r="F278" s="72">
        <v>34730.39</v>
      </c>
    </row>
    <row r="279" spans="1:6" x14ac:dyDescent="0.25">
      <c r="A279" s="73"/>
      <c r="B279" s="84">
        <f t="shared" si="4"/>
        <v>34.73039</v>
      </c>
      <c r="C279" s="73"/>
      <c r="D279" s="74" t="s">
        <v>229</v>
      </c>
      <c r="E279" s="73"/>
      <c r="F279" s="75">
        <v>34730.39</v>
      </c>
    </row>
    <row r="280" spans="1:6" x14ac:dyDescent="0.25">
      <c r="A280" s="81" t="s">
        <v>251</v>
      </c>
      <c r="B280" s="84">
        <f t="shared" si="4"/>
        <v>19.544340000000002</v>
      </c>
      <c r="C280" s="72">
        <v>19544.34</v>
      </c>
      <c r="D280" s="71"/>
      <c r="E280" s="71"/>
      <c r="F280" s="72">
        <v>19544.34</v>
      </c>
    </row>
    <row r="281" spans="1:6" x14ac:dyDescent="0.25">
      <c r="A281" s="73"/>
      <c r="B281" s="84">
        <f t="shared" si="4"/>
        <v>19.544340000000002</v>
      </c>
      <c r="C281" s="73"/>
      <c r="D281" s="74" t="s">
        <v>229</v>
      </c>
      <c r="E281" s="73"/>
      <c r="F281" s="75">
        <v>19544.34</v>
      </c>
    </row>
    <row r="282" spans="1:6" x14ac:dyDescent="0.25">
      <c r="A282" s="81" t="s">
        <v>253</v>
      </c>
      <c r="B282" s="84">
        <f t="shared" si="4"/>
        <v>68.430970000000002</v>
      </c>
      <c r="C282" s="72">
        <v>114703.85</v>
      </c>
      <c r="D282" s="71"/>
      <c r="E282" s="71"/>
      <c r="F282" s="72">
        <v>68430.97</v>
      </c>
    </row>
    <row r="283" spans="1:6" x14ac:dyDescent="0.25">
      <c r="A283" s="73"/>
      <c r="B283" s="84">
        <f t="shared" si="4"/>
        <v>68.430970000000002</v>
      </c>
      <c r="C283" s="73"/>
      <c r="D283" s="74" t="s">
        <v>229</v>
      </c>
      <c r="E283" s="73"/>
      <c r="F283" s="75">
        <v>68430.97</v>
      </c>
    </row>
    <row r="284" spans="1:6" x14ac:dyDescent="0.25">
      <c r="A284" s="81" t="s">
        <v>254</v>
      </c>
      <c r="B284" s="84">
        <f t="shared" si="4"/>
        <v>117.91784</v>
      </c>
      <c r="C284" s="72">
        <v>138842.10999999999</v>
      </c>
      <c r="D284" s="71"/>
      <c r="E284" s="71"/>
      <c r="F284" s="72">
        <v>117917.84</v>
      </c>
    </row>
    <row r="285" spans="1:6" x14ac:dyDescent="0.25">
      <c r="A285" s="73"/>
      <c r="B285" s="84">
        <f t="shared" si="4"/>
        <v>117.91784</v>
      </c>
      <c r="C285" s="73"/>
      <c r="D285" s="74" t="s">
        <v>229</v>
      </c>
      <c r="E285" s="73"/>
      <c r="F285" s="75">
        <v>117917.84</v>
      </c>
    </row>
    <row r="286" spans="1:6" x14ac:dyDescent="0.25">
      <c r="A286" s="81" t="s">
        <v>255</v>
      </c>
      <c r="B286" s="84">
        <f t="shared" si="4"/>
        <v>125.00785</v>
      </c>
      <c r="C286" s="72">
        <v>125007.85</v>
      </c>
      <c r="D286" s="71"/>
      <c r="E286" s="71"/>
      <c r="F286" s="72">
        <v>125007.85</v>
      </c>
    </row>
    <row r="287" spans="1:6" x14ac:dyDescent="0.25">
      <c r="A287" s="73"/>
      <c r="B287" s="84">
        <f t="shared" si="4"/>
        <v>125.00785</v>
      </c>
      <c r="C287" s="73"/>
      <c r="D287" s="74" t="s">
        <v>229</v>
      </c>
      <c r="E287" s="73"/>
      <c r="F287" s="75">
        <v>125007.85</v>
      </c>
    </row>
    <row r="288" spans="1:6" x14ac:dyDescent="0.25">
      <c r="A288" s="81" t="s">
        <v>256</v>
      </c>
      <c r="B288" s="84">
        <f t="shared" si="4"/>
        <v>80.716679999999997</v>
      </c>
      <c r="C288" s="72">
        <v>80716.679999999993</v>
      </c>
      <c r="D288" s="71"/>
      <c r="E288" s="71"/>
      <c r="F288" s="72">
        <v>80716.679999999993</v>
      </c>
    </row>
    <row r="289" spans="1:6" x14ac:dyDescent="0.25">
      <c r="A289" s="73"/>
      <c r="B289" s="84">
        <f t="shared" si="4"/>
        <v>80.716679999999997</v>
      </c>
      <c r="C289" s="73"/>
      <c r="D289" s="74" t="s">
        <v>229</v>
      </c>
      <c r="E289" s="73"/>
      <c r="F289" s="75">
        <v>80716.679999999993</v>
      </c>
    </row>
    <row r="290" spans="1:6" x14ac:dyDescent="0.25">
      <c r="A290" s="81" t="s">
        <v>259</v>
      </c>
      <c r="B290" s="84">
        <f t="shared" si="4"/>
        <v>0</v>
      </c>
      <c r="C290" s="72">
        <v>263363.90999999997</v>
      </c>
      <c r="D290" s="71"/>
      <c r="E290" s="71"/>
      <c r="F290" s="72"/>
    </row>
    <row r="291" spans="1:6" x14ac:dyDescent="0.25">
      <c r="A291" s="81" t="s">
        <v>263</v>
      </c>
      <c r="B291" s="84">
        <f t="shared" si="4"/>
        <v>0</v>
      </c>
      <c r="C291" s="72">
        <v>286560.07</v>
      </c>
      <c r="D291" s="71"/>
      <c r="E291" s="71"/>
      <c r="F291" s="72"/>
    </row>
    <row r="292" spans="1:6" x14ac:dyDescent="0.25">
      <c r="A292" s="81" t="s">
        <v>264</v>
      </c>
      <c r="B292" s="84">
        <f t="shared" si="4"/>
        <v>29.421230000000001</v>
      </c>
      <c r="C292" s="72">
        <v>71776.58</v>
      </c>
      <c r="D292" s="71"/>
      <c r="E292" s="71"/>
      <c r="F292" s="72">
        <v>29421.23</v>
      </c>
    </row>
    <row r="293" spans="1:6" x14ac:dyDescent="0.25">
      <c r="A293" s="73"/>
      <c r="B293" s="84">
        <f t="shared" si="4"/>
        <v>29.421230000000001</v>
      </c>
      <c r="C293" s="73"/>
      <c r="D293" s="74" t="s">
        <v>229</v>
      </c>
      <c r="E293" s="73"/>
      <c r="F293" s="75">
        <v>29421.23</v>
      </c>
    </row>
    <row r="294" spans="1:6" x14ac:dyDescent="0.25">
      <c r="A294" s="81" t="s">
        <v>266</v>
      </c>
      <c r="B294" s="84">
        <f t="shared" si="4"/>
        <v>0</v>
      </c>
      <c r="C294" s="72">
        <v>81508.67</v>
      </c>
      <c r="D294" s="71"/>
      <c r="E294" s="71"/>
      <c r="F294" s="72"/>
    </row>
    <row r="295" spans="1:6" x14ac:dyDescent="0.25">
      <c r="A295" s="81" t="s">
        <v>267</v>
      </c>
      <c r="B295" s="84">
        <f t="shared" si="4"/>
        <v>24.500299999999999</v>
      </c>
      <c r="C295" s="72">
        <v>88848.94</v>
      </c>
      <c r="D295" s="71"/>
      <c r="E295" s="71"/>
      <c r="F295" s="72">
        <v>24500.3</v>
      </c>
    </row>
    <row r="296" spans="1:6" x14ac:dyDescent="0.25">
      <c r="A296" s="73"/>
      <c r="B296" s="84">
        <f t="shared" si="4"/>
        <v>24.500299999999999</v>
      </c>
      <c r="C296" s="73"/>
      <c r="D296" s="74" t="s">
        <v>229</v>
      </c>
      <c r="E296" s="73"/>
      <c r="F296" s="75">
        <v>24500.3</v>
      </c>
    </row>
    <row r="297" spans="1:6" x14ac:dyDescent="0.25">
      <c r="A297" s="81" t="s">
        <v>270</v>
      </c>
      <c r="B297" s="84">
        <f t="shared" si="4"/>
        <v>1.0772599999999999</v>
      </c>
      <c r="C297" s="72">
        <v>47060.72</v>
      </c>
      <c r="D297" s="71"/>
      <c r="E297" s="71"/>
      <c r="F297" s="72">
        <v>1077.26</v>
      </c>
    </row>
    <row r="298" spans="1:6" x14ac:dyDescent="0.25">
      <c r="A298" s="73"/>
      <c r="B298" s="84">
        <f t="shared" si="4"/>
        <v>1.0772599999999999</v>
      </c>
      <c r="C298" s="73"/>
      <c r="D298" s="74" t="s">
        <v>229</v>
      </c>
      <c r="E298" s="73"/>
      <c r="F298" s="75">
        <v>1077.26</v>
      </c>
    </row>
    <row r="299" spans="1:6" x14ac:dyDescent="0.25">
      <c r="A299" s="81" t="s">
        <v>272</v>
      </c>
      <c r="B299" s="84">
        <f t="shared" si="4"/>
        <v>0</v>
      </c>
      <c r="C299" s="72">
        <v>56418.92</v>
      </c>
      <c r="D299" s="71"/>
      <c r="E299" s="71"/>
      <c r="F299" s="72"/>
    </row>
    <row r="300" spans="1:6" x14ac:dyDescent="0.25">
      <c r="A300" s="81" t="s">
        <v>300</v>
      </c>
      <c r="B300" s="84">
        <f t="shared" si="4"/>
        <v>4.2250100000000002</v>
      </c>
      <c r="C300" s="72">
        <v>4225.01</v>
      </c>
      <c r="D300" s="71"/>
      <c r="E300" s="71"/>
      <c r="F300" s="72">
        <v>4225.01</v>
      </c>
    </row>
    <row r="301" spans="1:6" x14ac:dyDescent="0.25">
      <c r="A301" s="73"/>
      <c r="B301" s="84">
        <f t="shared" si="4"/>
        <v>4.2250100000000002</v>
      </c>
      <c r="C301" s="73"/>
      <c r="D301" s="74" t="s">
        <v>233</v>
      </c>
      <c r="E301" s="73"/>
      <c r="F301" s="75">
        <v>4225.01</v>
      </c>
    </row>
    <row r="302" spans="1:6" x14ac:dyDescent="0.25">
      <c r="A302" s="81" t="s">
        <v>275</v>
      </c>
      <c r="B302" s="84">
        <f t="shared" si="4"/>
        <v>0</v>
      </c>
      <c r="C302" s="72">
        <v>725249</v>
      </c>
      <c r="D302" s="71"/>
      <c r="E302" s="71"/>
      <c r="F302" s="72"/>
    </row>
    <row r="303" spans="1:6" x14ac:dyDescent="0.25">
      <c r="A303" s="81" t="s">
        <v>276</v>
      </c>
      <c r="B303" s="84">
        <f t="shared" si="4"/>
        <v>232.84911</v>
      </c>
      <c r="C303" s="72">
        <v>232849.11</v>
      </c>
      <c r="D303" s="71"/>
      <c r="E303" s="71"/>
      <c r="F303" s="72">
        <v>232849.11</v>
      </c>
    </row>
    <row r="304" spans="1:6" x14ac:dyDescent="0.25">
      <c r="A304" s="73"/>
      <c r="B304" s="84">
        <f t="shared" si="4"/>
        <v>232.84911</v>
      </c>
      <c r="C304" s="73"/>
      <c r="D304" s="74" t="s">
        <v>233</v>
      </c>
      <c r="E304" s="73"/>
      <c r="F304" s="75">
        <v>232849.11</v>
      </c>
    </row>
    <row r="305" spans="1:6" x14ac:dyDescent="0.25">
      <c r="A305" s="81" t="s">
        <v>301</v>
      </c>
      <c r="B305" s="84">
        <f t="shared" si="4"/>
        <v>0</v>
      </c>
      <c r="C305" s="72">
        <v>327272.55</v>
      </c>
      <c r="D305" s="71"/>
      <c r="E305" s="71"/>
      <c r="F305" s="72"/>
    </row>
    <row r="306" spans="1:6" x14ac:dyDescent="0.25">
      <c r="A306" s="81" t="s">
        <v>279</v>
      </c>
      <c r="B306" s="84">
        <f t="shared" si="4"/>
        <v>0</v>
      </c>
      <c r="C306" s="72">
        <v>202958</v>
      </c>
      <c r="D306" s="71"/>
      <c r="E306" s="71"/>
      <c r="F306" s="72"/>
    </row>
    <row r="307" spans="1:6" x14ac:dyDescent="0.25">
      <c r="A307" s="81" t="s">
        <v>280</v>
      </c>
      <c r="B307" s="84">
        <f t="shared" si="4"/>
        <v>31.367080000000001</v>
      </c>
      <c r="C307" s="72">
        <v>31367.08</v>
      </c>
      <c r="D307" s="71"/>
      <c r="E307" s="71"/>
      <c r="F307" s="72">
        <v>31367.08</v>
      </c>
    </row>
    <row r="308" spans="1:6" x14ac:dyDescent="0.25">
      <c r="A308" s="73"/>
      <c r="B308" s="84">
        <f t="shared" si="4"/>
        <v>31.367080000000001</v>
      </c>
      <c r="C308" s="73"/>
      <c r="D308" s="74" t="s">
        <v>233</v>
      </c>
      <c r="E308" s="73"/>
      <c r="F308" s="75">
        <v>31367.08</v>
      </c>
    </row>
    <row r="309" spans="1:6" x14ac:dyDescent="0.25">
      <c r="A309" s="81" t="s">
        <v>302</v>
      </c>
      <c r="B309" s="84">
        <f t="shared" si="4"/>
        <v>148.48367999999999</v>
      </c>
      <c r="C309" s="72">
        <v>148483.68</v>
      </c>
      <c r="D309" s="71"/>
      <c r="E309" s="71"/>
      <c r="F309" s="72">
        <v>148483.68</v>
      </c>
    </row>
    <row r="310" spans="1:6" x14ac:dyDescent="0.25">
      <c r="A310" s="73"/>
      <c r="B310" s="84">
        <f t="shared" si="4"/>
        <v>148.48367999999999</v>
      </c>
      <c r="C310" s="73"/>
      <c r="D310" s="74" t="s">
        <v>233</v>
      </c>
      <c r="E310" s="73"/>
      <c r="F310" s="75">
        <v>148483.68</v>
      </c>
    </row>
    <row r="311" spans="1:6" x14ac:dyDescent="0.25">
      <c r="A311" s="81" t="s">
        <v>281</v>
      </c>
      <c r="B311" s="84">
        <f t="shared" si="4"/>
        <v>27.893240000000002</v>
      </c>
      <c r="C311" s="72">
        <v>96287.8</v>
      </c>
      <c r="D311" s="71"/>
      <c r="E311" s="71"/>
      <c r="F311" s="72">
        <v>27893.24</v>
      </c>
    </row>
    <row r="312" spans="1:6" x14ac:dyDescent="0.25">
      <c r="A312" s="73"/>
      <c r="B312" s="84">
        <f t="shared" si="4"/>
        <v>27.893240000000002</v>
      </c>
      <c r="C312" s="73"/>
      <c r="D312" s="74" t="s">
        <v>229</v>
      </c>
      <c r="E312" s="73"/>
      <c r="F312" s="75">
        <v>27893.24</v>
      </c>
    </row>
    <row r="313" spans="1:6" x14ac:dyDescent="0.25">
      <c r="A313" s="81" t="s">
        <v>283</v>
      </c>
      <c r="B313" s="84">
        <f t="shared" si="4"/>
        <v>195.92140000000001</v>
      </c>
      <c r="C313" s="72">
        <v>195921.4</v>
      </c>
      <c r="D313" s="71"/>
      <c r="E313" s="71"/>
      <c r="F313" s="72">
        <v>195921.4</v>
      </c>
    </row>
    <row r="314" spans="1:6" x14ac:dyDescent="0.25">
      <c r="A314" s="73"/>
      <c r="B314" s="84">
        <f t="shared" si="4"/>
        <v>195.92140000000001</v>
      </c>
      <c r="C314" s="73"/>
      <c r="D314" s="74" t="s">
        <v>229</v>
      </c>
      <c r="E314" s="73"/>
      <c r="F314" s="75">
        <v>195921.4</v>
      </c>
    </row>
    <row r="315" spans="1:6" x14ac:dyDescent="0.25">
      <c r="A315" s="81" t="s">
        <v>284</v>
      </c>
      <c r="B315" s="84">
        <f t="shared" si="4"/>
        <v>30.286150000000003</v>
      </c>
      <c r="C315" s="72">
        <v>30286.15</v>
      </c>
      <c r="D315" s="71"/>
      <c r="E315" s="71"/>
      <c r="F315" s="72">
        <v>30286.15</v>
      </c>
    </row>
    <row r="316" spans="1:6" x14ac:dyDescent="0.25">
      <c r="A316" s="73"/>
      <c r="B316" s="84">
        <f t="shared" si="4"/>
        <v>30.286150000000003</v>
      </c>
      <c r="C316" s="73"/>
      <c r="D316" s="74" t="s">
        <v>229</v>
      </c>
      <c r="E316" s="73"/>
      <c r="F316" s="75">
        <v>30286.15</v>
      </c>
    </row>
    <row r="317" spans="1:6" x14ac:dyDescent="0.25">
      <c r="A317" s="81" t="s">
        <v>285</v>
      </c>
      <c r="B317" s="84">
        <f t="shared" si="4"/>
        <v>35.948879999999996</v>
      </c>
      <c r="C317" s="72">
        <v>35948.879999999997</v>
      </c>
      <c r="D317" s="71"/>
      <c r="E317" s="71"/>
      <c r="F317" s="72">
        <v>35948.879999999997</v>
      </c>
    </row>
    <row r="318" spans="1:6" x14ac:dyDescent="0.25">
      <c r="A318" s="73"/>
      <c r="B318" s="84">
        <f t="shared" si="4"/>
        <v>35.948879999999996</v>
      </c>
      <c r="C318" s="73"/>
      <c r="D318" s="74" t="s">
        <v>229</v>
      </c>
      <c r="E318" s="73"/>
      <c r="F318" s="75">
        <v>35948.879999999997</v>
      </c>
    </row>
    <row r="319" spans="1:6" x14ac:dyDescent="0.25">
      <c r="A319" s="81" t="s">
        <v>287</v>
      </c>
      <c r="B319" s="84">
        <f t="shared" si="4"/>
        <v>114.78599</v>
      </c>
      <c r="C319" s="72">
        <v>114785.99</v>
      </c>
      <c r="D319" s="71"/>
      <c r="E319" s="71"/>
      <c r="F319" s="72">
        <v>114785.99</v>
      </c>
    </row>
    <row r="320" spans="1:6" x14ac:dyDescent="0.25">
      <c r="A320" s="73"/>
      <c r="B320" s="84">
        <f t="shared" si="4"/>
        <v>114.78599</v>
      </c>
      <c r="C320" s="73"/>
      <c r="D320" s="74" t="s">
        <v>229</v>
      </c>
      <c r="E320" s="73"/>
      <c r="F320" s="75">
        <v>114785.99</v>
      </c>
    </row>
    <row r="321" spans="1:6" x14ac:dyDescent="0.25">
      <c r="A321" s="81" t="s">
        <v>288</v>
      </c>
      <c r="B321" s="84">
        <f t="shared" ref="B321:B384" si="5">F321/1000</f>
        <v>143.45892000000001</v>
      </c>
      <c r="C321" s="72">
        <v>143458.92000000001</v>
      </c>
      <c r="D321" s="71"/>
      <c r="E321" s="71"/>
      <c r="F321" s="72">
        <v>143458.92000000001</v>
      </c>
    </row>
    <row r="322" spans="1:6" x14ac:dyDescent="0.25">
      <c r="A322" s="73"/>
      <c r="B322" s="84">
        <f t="shared" si="5"/>
        <v>143.45892000000001</v>
      </c>
      <c r="C322" s="73"/>
      <c r="D322" s="74" t="s">
        <v>229</v>
      </c>
      <c r="E322" s="73"/>
      <c r="F322" s="75">
        <v>143458.92000000001</v>
      </c>
    </row>
    <row r="323" spans="1:6" x14ac:dyDescent="0.25">
      <c r="A323" s="81" t="s">
        <v>289</v>
      </c>
      <c r="B323" s="84">
        <f t="shared" si="5"/>
        <v>9.2205300000000001</v>
      </c>
      <c r="C323" s="72">
        <v>17625.72</v>
      </c>
      <c r="D323" s="71"/>
      <c r="E323" s="71"/>
      <c r="F323" s="72">
        <v>9220.5300000000007</v>
      </c>
    </row>
    <row r="324" spans="1:6" x14ac:dyDescent="0.25">
      <c r="A324" s="73"/>
      <c r="B324" s="84">
        <f t="shared" si="5"/>
        <v>9.2205300000000001</v>
      </c>
      <c r="C324" s="73"/>
      <c r="D324" s="74" t="s">
        <v>229</v>
      </c>
      <c r="E324" s="73"/>
      <c r="F324" s="75">
        <v>9220.5300000000007</v>
      </c>
    </row>
    <row r="325" spans="1:6" x14ac:dyDescent="0.25">
      <c r="A325" s="81" t="s">
        <v>290</v>
      </c>
      <c r="B325" s="84">
        <f t="shared" si="5"/>
        <v>51.834220000000002</v>
      </c>
      <c r="C325" s="72">
        <v>78052.149999999994</v>
      </c>
      <c r="D325" s="71"/>
      <c r="E325" s="71"/>
      <c r="F325" s="72">
        <v>51834.22</v>
      </c>
    </row>
    <row r="326" spans="1:6" x14ac:dyDescent="0.25">
      <c r="A326" s="73"/>
      <c r="B326" s="84">
        <f t="shared" si="5"/>
        <v>51.834220000000002</v>
      </c>
      <c r="C326" s="73"/>
      <c r="D326" s="74" t="s">
        <v>229</v>
      </c>
      <c r="E326" s="73"/>
      <c r="F326" s="75">
        <v>51834.22</v>
      </c>
    </row>
    <row r="327" spans="1:6" x14ac:dyDescent="0.25">
      <c r="A327" s="79" t="s">
        <v>303</v>
      </c>
      <c r="B327" s="84">
        <f t="shared" si="5"/>
        <v>431.70916</v>
      </c>
      <c r="C327" s="68">
        <v>412789.74</v>
      </c>
      <c r="D327" s="67"/>
      <c r="E327" s="67"/>
      <c r="F327" s="68">
        <v>431709.16</v>
      </c>
    </row>
    <row r="328" spans="1:6" x14ac:dyDescent="0.25">
      <c r="A328" s="80" t="s">
        <v>304</v>
      </c>
      <c r="B328" s="84">
        <f t="shared" si="5"/>
        <v>0.72</v>
      </c>
      <c r="C328" s="70">
        <v>720</v>
      </c>
      <c r="D328" s="69"/>
      <c r="E328" s="69"/>
      <c r="F328" s="70">
        <v>720</v>
      </c>
    </row>
    <row r="329" spans="1:6" x14ac:dyDescent="0.25">
      <c r="A329" s="81" t="s">
        <v>305</v>
      </c>
      <c r="B329" s="84">
        <f t="shared" si="5"/>
        <v>0.72</v>
      </c>
      <c r="C329" s="72">
        <v>720</v>
      </c>
      <c r="D329" s="71"/>
      <c r="E329" s="71"/>
      <c r="F329" s="72">
        <v>720</v>
      </c>
    </row>
    <row r="330" spans="1:6" x14ac:dyDescent="0.25">
      <c r="A330" s="81" t="s">
        <v>259</v>
      </c>
      <c r="B330" s="84">
        <f t="shared" si="5"/>
        <v>0.72</v>
      </c>
      <c r="C330" s="72">
        <v>720</v>
      </c>
      <c r="D330" s="71"/>
      <c r="E330" s="71"/>
      <c r="F330" s="72">
        <v>720</v>
      </c>
    </row>
    <row r="331" spans="1:6" x14ac:dyDescent="0.25">
      <c r="A331" s="73"/>
      <c r="B331" s="84">
        <f t="shared" si="5"/>
        <v>0.72</v>
      </c>
      <c r="C331" s="73"/>
      <c r="D331" s="74" t="s">
        <v>252</v>
      </c>
      <c r="E331" s="73"/>
      <c r="F331" s="75">
        <v>720</v>
      </c>
    </row>
    <row r="332" spans="1:6" x14ac:dyDescent="0.25">
      <c r="A332" s="73"/>
      <c r="B332" s="84">
        <f t="shared" si="5"/>
        <v>0</v>
      </c>
      <c r="C332" s="73"/>
      <c r="D332" s="74"/>
      <c r="E332" s="73"/>
      <c r="F332" s="75"/>
    </row>
    <row r="333" spans="1:6" x14ac:dyDescent="0.25">
      <c r="A333" s="80" t="s">
        <v>306</v>
      </c>
      <c r="B333" s="84">
        <f t="shared" si="5"/>
        <v>2.3923200000000002</v>
      </c>
      <c r="C333" s="70">
        <v>2392.3200000000002</v>
      </c>
      <c r="D333" s="69"/>
      <c r="E333" s="69"/>
      <c r="F333" s="70">
        <v>2392.3200000000002</v>
      </c>
    </row>
    <row r="334" spans="1:6" x14ac:dyDescent="0.25">
      <c r="A334" s="81" t="s">
        <v>113</v>
      </c>
      <c r="B334" s="84">
        <f t="shared" si="5"/>
        <v>2.3923200000000002</v>
      </c>
      <c r="C334" s="72">
        <v>2392.3200000000002</v>
      </c>
      <c r="D334" s="71"/>
      <c r="E334" s="71"/>
      <c r="F334" s="72">
        <v>2392.3200000000002</v>
      </c>
    </row>
    <row r="335" spans="1:6" x14ac:dyDescent="0.25">
      <c r="A335" s="81" t="s">
        <v>269</v>
      </c>
      <c r="B335" s="84">
        <f t="shared" si="5"/>
        <v>0</v>
      </c>
      <c r="C335" s="71"/>
      <c r="D335" s="71"/>
      <c r="E335" s="71"/>
      <c r="F335" s="72"/>
    </row>
    <row r="336" spans="1:6" x14ac:dyDescent="0.25">
      <c r="A336" s="73"/>
      <c r="B336" s="84">
        <f t="shared" si="5"/>
        <v>0</v>
      </c>
      <c r="C336" s="73"/>
      <c r="D336" s="74"/>
      <c r="E336" s="73"/>
      <c r="F336" s="75"/>
    </row>
    <row r="337" spans="1:6" x14ac:dyDescent="0.25">
      <c r="A337" s="81" t="s">
        <v>271</v>
      </c>
      <c r="B337" s="84">
        <f t="shared" si="5"/>
        <v>2.3923200000000002</v>
      </c>
      <c r="C337" s="72">
        <v>2392.3200000000002</v>
      </c>
      <c r="D337" s="71"/>
      <c r="E337" s="71"/>
      <c r="F337" s="72">
        <v>2392.3200000000002</v>
      </c>
    </row>
    <row r="338" spans="1:6" x14ac:dyDescent="0.25">
      <c r="A338" s="73"/>
      <c r="B338" s="84">
        <f t="shared" si="5"/>
        <v>2.3923200000000002</v>
      </c>
      <c r="C338" s="73"/>
      <c r="D338" s="74" t="s">
        <v>252</v>
      </c>
      <c r="E338" s="73"/>
      <c r="F338" s="75">
        <v>2392.3200000000002</v>
      </c>
    </row>
    <row r="339" spans="1:6" x14ac:dyDescent="0.25">
      <c r="A339" s="73"/>
      <c r="B339" s="84">
        <f t="shared" si="5"/>
        <v>0</v>
      </c>
      <c r="C339" s="73"/>
      <c r="D339" s="74"/>
      <c r="E339" s="73"/>
      <c r="F339" s="75"/>
    </row>
    <row r="340" spans="1:6" x14ac:dyDescent="0.25">
      <c r="A340" s="80" t="s">
        <v>307</v>
      </c>
      <c r="B340" s="84">
        <f t="shared" si="5"/>
        <v>394.34537999999998</v>
      </c>
      <c r="C340" s="70">
        <v>375425.96</v>
      </c>
      <c r="D340" s="69"/>
      <c r="E340" s="69"/>
      <c r="F340" s="70">
        <v>394345.38</v>
      </c>
    </row>
    <row r="341" spans="1:6" x14ac:dyDescent="0.25">
      <c r="A341" s="81" t="s">
        <v>114</v>
      </c>
      <c r="B341" s="84">
        <f t="shared" si="5"/>
        <v>394.34537999999998</v>
      </c>
      <c r="C341" s="72">
        <v>375425.96</v>
      </c>
      <c r="D341" s="71"/>
      <c r="E341" s="71"/>
      <c r="F341" s="72">
        <v>394345.38</v>
      </c>
    </row>
    <row r="342" spans="1:6" x14ac:dyDescent="0.25">
      <c r="A342" s="81" t="s">
        <v>298</v>
      </c>
      <c r="B342" s="84">
        <f t="shared" si="5"/>
        <v>21.029450000000001</v>
      </c>
      <c r="C342" s="72">
        <v>20810.41</v>
      </c>
      <c r="D342" s="71"/>
      <c r="E342" s="71"/>
      <c r="F342" s="72">
        <v>21029.45</v>
      </c>
    </row>
    <row r="343" spans="1:6" x14ac:dyDescent="0.25">
      <c r="A343" s="73"/>
      <c r="B343" s="84">
        <f t="shared" si="5"/>
        <v>0.21903999999999998</v>
      </c>
      <c r="C343" s="73"/>
      <c r="D343" s="74" t="s">
        <v>252</v>
      </c>
      <c r="E343" s="73"/>
      <c r="F343" s="75">
        <v>219.04</v>
      </c>
    </row>
    <row r="344" spans="1:6" x14ac:dyDescent="0.25">
      <c r="A344" s="73"/>
      <c r="B344" s="84">
        <f t="shared" si="5"/>
        <v>20.810410000000001</v>
      </c>
      <c r="C344" s="73"/>
      <c r="D344" s="74" t="s">
        <v>308</v>
      </c>
      <c r="E344" s="73"/>
      <c r="F344" s="75">
        <v>20810.41</v>
      </c>
    </row>
    <row r="345" spans="1:6" x14ac:dyDescent="0.25">
      <c r="A345" s="81" t="s">
        <v>227</v>
      </c>
      <c r="B345" s="84">
        <f t="shared" si="5"/>
        <v>5.7823400000000005</v>
      </c>
      <c r="C345" s="72">
        <v>5782.34</v>
      </c>
      <c r="D345" s="71"/>
      <c r="E345" s="71"/>
      <c r="F345" s="72">
        <v>5782.34</v>
      </c>
    </row>
    <row r="346" spans="1:6" x14ac:dyDescent="0.25">
      <c r="A346" s="73"/>
      <c r="B346" s="84">
        <f t="shared" si="5"/>
        <v>5.7823400000000005</v>
      </c>
      <c r="C346" s="73"/>
      <c r="D346" s="74" t="s">
        <v>308</v>
      </c>
      <c r="E346" s="73"/>
      <c r="F346" s="75">
        <v>5782.34</v>
      </c>
    </row>
    <row r="347" spans="1:6" x14ac:dyDescent="0.25">
      <c r="A347" s="81" t="s">
        <v>231</v>
      </c>
      <c r="B347" s="84">
        <f t="shared" si="5"/>
        <v>15.06368</v>
      </c>
      <c r="C347" s="72">
        <v>12063.68</v>
      </c>
      <c r="D347" s="71"/>
      <c r="E347" s="71"/>
      <c r="F347" s="72">
        <v>15063.68</v>
      </c>
    </row>
    <row r="348" spans="1:6" x14ac:dyDescent="0.25">
      <c r="A348" s="73"/>
      <c r="B348" s="84">
        <f t="shared" si="5"/>
        <v>15.06368</v>
      </c>
      <c r="C348" s="73"/>
      <c r="D348" s="74" t="s">
        <v>308</v>
      </c>
      <c r="E348" s="73"/>
      <c r="F348" s="75">
        <v>15063.68</v>
      </c>
    </row>
    <row r="349" spans="1:6" x14ac:dyDescent="0.25">
      <c r="A349" s="81" t="s">
        <v>234</v>
      </c>
      <c r="B349" s="84">
        <f t="shared" si="5"/>
        <v>3.81576</v>
      </c>
      <c r="C349" s="72">
        <v>3815.76</v>
      </c>
      <c r="D349" s="71"/>
      <c r="E349" s="71"/>
      <c r="F349" s="72">
        <v>3815.76</v>
      </c>
    </row>
    <row r="350" spans="1:6" x14ac:dyDescent="0.25">
      <c r="A350" s="73"/>
      <c r="B350" s="84">
        <f t="shared" si="5"/>
        <v>3.81576</v>
      </c>
      <c r="C350" s="73"/>
      <c r="D350" s="74" t="s">
        <v>308</v>
      </c>
      <c r="E350" s="73"/>
      <c r="F350" s="75">
        <v>3815.76</v>
      </c>
    </row>
    <row r="351" spans="1:6" x14ac:dyDescent="0.25">
      <c r="A351" s="81" t="s">
        <v>236</v>
      </c>
      <c r="B351" s="84">
        <f t="shared" si="5"/>
        <v>18.286300000000001</v>
      </c>
      <c r="C351" s="72">
        <v>18286.3</v>
      </c>
      <c r="D351" s="71"/>
      <c r="E351" s="71"/>
      <c r="F351" s="72">
        <v>18286.3</v>
      </c>
    </row>
    <row r="352" spans="1:6" x14ac:dyDescent="0.25">
      <c r="A352" s="73"/>
      <c r="B352" s="84">
        <f t="shared" si="5"/>
        <v>18.286300000000001</v>
      </c>
      <c r="C352" s="73"/>
      <c r="D352" s="74" t="s">
        <v>308</v>
      </c>
      <c r="E352" s="73"/>
      <c r="F352" s="75">
        <v>18286.3</v>
      </c>
    </row>
    <row r="353" spans="1:6" x14ac:dyDescent="0.25">
      <c r="A353" s="81" t="s">
        <v>237</v>
      </c>
      <c r="B353" s="84">
        <f t="shared" si="5"/>
        <v>3.9038200000000001</v>
      </c>
      <c r="C353" s="72">
        <v>3903.82</v>
      </c>
      <c r="D353" s="71"/>
      <c r="E353" s="71"/>
      <c r="F353" s="72">
        <v>3903.82</v>
      </c>
    </row>
    <row r="354" spans="1:6" x14ac:dyDescent="0.25">
      <c r="A354" s="73"/>
      <c r="B354" s="84">
        <f t="shared" si="5"/>
        <v>3.9038200000000001</v>
      </c>
      <c r="C354" s="73"/>
      <c r="D354" s="74" t="s">
        <v>308</v>
      </c>
      <c r="E354" s="73"/>
      <c r="F354" s="75">
        <v>3903.82</v>
      </c>
    </row>
    <row r="355" spans="1:6" x14ac:dyDescent="0.25">
      <c r="A355" s="81" t="s">
        <v>238</v>
      </c>
      <c r="B355" s="84">
        <f t="shared" si="5"/>
        <v>6.6669700000000001</v>
      </c>
      <c r="C355" s="72">
        <v>4666.97</v>
      </c>
      <c r="D355" s="71"/>
      <c r="E355" s="71"/>
      <c r="F355" s="72">
        <v>6666.97</v>
      </c>
    </row>
    <row r="356" spans="1:6" x14ac:dyDescent="0.25">
      <c r="A356" s="73"/>
      <c r="B356" s="84">
        <f t="shared" si="5"/>
        <v>6.6669700000000001</v>
      </c>
      <c r="C356" s="73"/>
      <c r="D356" s="74" t="s">
        <v>308</v>
      </c>
      <c r="E356" s="73"/>
      <c r="F356" s="75">
        <v>6666.97</v>
      </c>
    </row>
    <row r="357" spans="1:6" x14ac:dyDescent="0.25">
      <c r="A357" s="81" t="s">
        <v>239</v>
      </c>
      <c r="B357" s="84">
        <f t="shared" si="5"/>
        <v>9.5728200000000001</v>
      </c>
      <c r="C357" s="72">
        <v>7572.82</v>
      </c>
      <c r="D357" s="71"/>
      <c r="E357" s="71"/>
      <c r="F357" s="72">
        <v>9572.82</v>
      </c>
    </row>
    <row r="358" spans="1:6" x14ac:dyDescent="0.25">
      <c r="A358" s="73"/>
      <c r="B358" s="84">
        <f t="shared" si="5"/>
        <v>9.5728200000000001</v>
      </c>
      <c r="C358" s="73"/>
      <c r="D358" s="74" t="s">
        <v>308</v>
      </c>
      <c r="E358" s="73"/>
      <c r="F358" s="75">
        <v>9572.82</v>
      </c>
    </row>
    <row r="359" spans="1:6" x14ac:dyDescent="0.25">
      <c r="A359" s="81" t="s">
        <v>240</v>
      </c>
      <c r="B359" s="84">
        <f t="shared" si="5"/>
        <v>10.189209999999999</v>
      </c>
      <c r="C359" s="72">
        <v>8189.21</v>
      </c>
      <c r="D359" s="71"/>
      <c r="E359" s="71"/>
      <c r="F359" s="72">
        <v>10189.209999999999</v>
      </c>
    </row>
    <row r="360" spans="1:6" x14ac:dyDescent="0.25">
      <c r="A360" s="73"/>
      <c r="B360" s="84">
        <f t="shared" si="5"/>
        <v>10.189209999999999</v>
      </c>
      <c r="C360" s="73"/>
      <c r="D360" s="74" t="s">
        <v>308</v>
      </c>
      <c r="E360" s="73"/>
      <c r="F360" s="75">
        <v>10189.209999999999</v>
      </c>
    </row>
    <row r="361" spans="1:6" x14ac:dyDescent="0.25">
      <c r="A361" s="81" t="s">
        <v>241</v>
      </c>
      <c r="B361" s="84">
        <f t="shared" si="5"/>
        <v>3.08196</v>
      </c>
      <c r="C361" s="72">
        <v>3081.96</v>
      </c>
      <c r="D361" s="71"/>
      <c r="E361" s="71"/>
      <c r="F361" s="72">
        <v>3081.96</v>
      </c>
    </row>
    <row r="362" spans="1:6" x14ac:dyDescent="0.25">
      <c r="A362" s="73"/>
      <c r="B362" s="84">
        <f t="shared" si="5"/>
        <v>3.08196</v>
      </c>
      <c r="C362" s="73"/>
      <c r="D362" s="74" t="s">
        <v>308</v>
      </c>
      <c r="E362" s="73"/>
      <c r="F362" s="75">
        <v>3081.96</v>
      </c>
    </row>
    <row r="363" spans="1:6" x14ac:dyDescent="0.25">
      <c r="A363" s="81" t="s">
        <v>242</v>
      </c>
      <c r="B363" s="84">
        <f t="shared" si="5"/>
        <v>0.29352</v>
      </c>
      <c r="C363" s="72">
        <v>293.52</v>
      </c>
      <c r="D363" s="71"/>
      <c r="E363" s="71"/>
      <c r="F363" s="72">
        <v>293.52</v>
      </c>
    </row>
    <row r="364" spans="1:6" x14ac:dyDescent="0.25">
      <c r="A364" s="73"/>
      <c r="B364" s="84">
        <f t="shared" si="5"/>
        <v>0.29352</v>
      </c>
      <c r="C364" s="73"/>
      <c r="D364" s="74" t="s">
        <v>308</v>
      </c>
      <c r="E364" s="73"/>
      <c r="F364" s="75">
        <v>293.52</v>
      </c>
    </row>
    <row r="365" spans="1:6" x14ac:dyDescent="0.25">
      <c r="A365" s="81" t="s">
        <v>243</v>
      </c>
      <c r="B365" s="84">
        <f t="shared" si="5"/>
        <v>0.17611000000000002</v>
      </c>
      <c r="C365" s="72">
        <v>176.11</v>
      </c>
      <c r="D365" s="71"/>
      <c r="E365" s="71"/>
      <c r="F365" s="72">
        <v>176.11</v>
      </c>
    </row>
    <row r="366" spans="1:6" x14ac:dyDescent="0.25">
      <c r="A366" s="73"/>
      <c r="B366" s="84">
        <f t="shared" si="5"/>
        <v>0.17611000000000002</v>
      </c>
      <c r="C366" s="73"/>
      <c r="D366" s="74" t="s">
        <v>308</v>
      </c>
      <c r="E366" s="73"/>
      <c r="F366" s="75">
        <v>176.11</v>
      </c>
    </row>
    <row r="367" spans="1:6" x14ac:dyDescent="0.25">
      <c r="A367" s="81" t="s">
        <v>244</v>
      </c>
      <c r="B367" s="84">
        <f t="shared" si="5"/>
        <v>16.03229</v>
      </c>
      <c r="C367" s="72">
        <v>13032.29</v>
      </c>
      <c r="D367" s="71"/>
      <c r="E367" s="71"/>
      <c r="F367" s="72">
        <v>16032.29</v>
      </c>
    </row>
    <row r="368" spans="1:6" x14ac:dyDescent="0.25">
      <c r="A368" s="73"/>
      <c r="B368" s="84">
        <f t="shared" si="5"/>
        <v>16.03229</v>
      </c>
      <c r="C368" s="73"/>
      <c r="D368" s="74" t="s">
        <v>308</v>
      </c>
      <c r="E368" s="73"/>
      <c r="F368" s="75">
        <v>16032.29</v>
      </c>
    </row>
    <row r="369" spans="1:6" x14ac:dyDescent="0.25">
      <c r="A369" s="81" t="s">
        <v>245</v>
      </c>
      <c r="B369" s="84">
        <f t="shared" si="5"/>
        <v>8.9523600000000005</v>
      </c>
      <c r="C369" s="72">
        <v>8952.36</v>
      </c>
      <c r="D369" s="71"/>
      <c r="E369" s="71"/>
      <c r="F369" s="72">
        <v>8952.36</v>
      </c>
    </row>
    <row r="370" spans="1:6" x14ac:dyDescent="0.25">
      <c r="A370" s="73"/>
      <c r="B370" s="84">
        <f t="shared" si="5"/>
        <v>8.9523600000000005</v>
      </c>
      <c r="C370" s="73"/>
      <c r="D370" s="74" t="s">
        <v>308</v>
      </c>
      <c r="E370" s="73"/>
      <c r="F370" s="75">
        <v>8952.36</v>
      </c>
    </row>
    <row r="371" spans="1:6" x14ac:dyDescent="0.25">
      <c r="A371" s="81" t="s">
        <v>246</v>
      </c>
      <c r="B371" s="84">
        <f t="shared" si="5"/>
        <v>0.29352</v>
      </c>
      <c r="C371" s="72">
        <v>293.52</v>
      </c>
      <c r="D371" s="71"/>
      <c r="E371" s="71"/>
      <c r="F371" s="72">
        <v>293.52</v>
      </c>
    </row>
    <row r="372" spans="1:6" x14ac:dyDescent="0.25">
      <c r="A372" s="73"/>
      <c r="B372" s="84">
        <f t="shared" si="5"/>
        <v>0.29352</v>
      </c>
      <c r="C372" s="73"/>
      <c r="D372" s="74" t="s">
        <v>308</v>
      </c>
      <c r="E372" s="73"/>
      <c r="F372" s="75">
        <v>293.52</v>
      </c>
    </row>
    <row r="373" spans="1:6" x14ac:dyDescent="0.25">
      <c r="A373" s="81" t="s">
        <v>247</v>
      </c>
      <c r="B373" s="84">
        <f t="shared" si="5"/>
        <v>0.8805599999999999</v>
      </c>
      <c r="C373" s="72">
        <v>880.56</v>
      </c>
      <c r="D373" s="71"/>
      <c r="E373" s="71"/>
      <c r="F373" s="72">
        <v>880.56</v>
      </c>
    </row>
    <row r="374" spans="1:6" x14ac:dyDescent="0.25">
      <c r="A374" s="73"/>
      <c r="B374" s="84">
        <f t="shared" si="5"/>
        <v>0.8805599999999999</v>
      </c>
      <c r="C374" s="73"/>
      <c r="D374" s="74" t="s">
        <v>308</v>
      </c>
      <c r="E374" s="73"/>
      <c r="F374" s="75">
        <v>880.56</v>
      </c>
    </row>
    <row r="375" spans="1:6" x14ac:dyDescent="0.25">
      <c r="A375" s="81" t="s">
        <v>251</v>
      </c>
      <c r="B375" s="84">
        <f t="shared" si="5"/>
        <v>0.61638999999999999</v>
      </c>
      <c r="C375" s="72">
        <v>616.39</v>
      </c>
      <c r="D375" s="71"/>
      <c r="E375" s="71"/>
      <c r="F375" s="72">
        <v>616.39</v>
      </c>
    </row>
    <row r="376" spans="1:6" x14ac:dyDescent="0.25">
      <c r="A376" s="73"/>
      <c r="B376" s="84">
        <f t="shared" si="5"/>
        <v>0.61638999999999999</v>
      </c>
      <c r="C376" s="73"/>
      <c r="D376" s="74" t="s">
        <v>308</v>
      </c>
      <c r="E376" s="73"/>
      <c r="F376" s="75">
        <v>616.39</v>
      </c>
    </row>
    <row r="377" spans="1:6" x14ac:dyDescent="0.25">
      <c r="A377" s="81" t="s">
        <v>253</v>
      </c>
      <c r="B377" s="84">
        <f t="shared" si="5"/>
        <v>1.84918</v>
      </c>
      <c r="C377" s="72">
        <v>1849.18</v>
      </c>
      <c r="D377" s="71"/>
      <c r="E377" s="71"/>
      <c r="F377" s="72">
        <v>1849.18</v>
      </c>
    </row>
    <row r="378" spans="1:6" x14ac:dyDescent="0.25">
      <c r="A378" s="73"/>
      <c r="B378" s="84">
        <f t="shared" si="5"/>
        <v>1.84918</v>
      </c>
      <c r="C378" s="73"/>
      <c r="D378" s="74" t="s">
        <v>308</v>
      </c>
      <c r="E378" s="73"/>
      <c r="F378" s="75">
        <v>1849.18</v>
      </c>
    </row>
    <row r="379" spans="1:6" x14ac:dyDescent="0.25">
      <c r="A379" s="81" t="s">
        <v>254</v>
      </c>
      <c r="B379" s="84">
        <f t="shared" si="5"/>
        <v>7.5141099999999996</v>
      </c>
      <c r="C379" s="72">
        <v>7514.11</v>
      </c>
      <c r="D379" s="71"/>
      <c r="E379" s="71"/>
      <c r="F379" s="72">
        <v>7514.11</v>
      </c>
    </row>
    <row r="380" spans="1:6" x14ac:dyDescent="0.25">
      <c r="A380" s="73"/>
      <c r="B380" s="84">
        <f t="shared" si="5"/>
        <v>7.5141099999999996</v>
      </c>
      <c r="C380" s="73"/>
      <c r="D380" s="74" t="s">
        <v>308</v>
      </c>
      <c r="E380" s="73"/>
      <c r="F380" s="75">
        <v>7514.11</v>
      </c>
    </row>
    <row r="381" spans="1:6" x14ac:dyDescent="0.25">
      <c r="A381" s="81" t="s">
        <v>256</v>
      </c>
      <c r="B381" s="84">
        <f t="shared" si="5"/>
        <v>5.2560399999999996</v>
      </c>
      <c r="C381" s="72">
        <v>4256.04</v>
      </c>
      <c r="D381" s="71"/>
      <c r="E381" s="71"/>
      <c r="F381" s="72">
        <v>5256.04</v>
      </c>
    </row>
    <row r="382" spans="1:6" x14ac:dyDescent="0.25">
      <c r="A382" s="73"/>
      <c r="B382" s="84">
        <f t="shared" si="5"/>
        <v>5.2560399999999996</v>
      </c>
      <c r="C382" s="73"/>
      <c r="D382" s="74" t="s">
        <v>308</v>
      </c>
      <c r="E382" s="73"/>
      <c r="F382" s="75">
        <v>5256.04</v>
      </c>
    </row>
    <row r="383" spans="1:6" x14ac:dyDescent="0.25">
      <c r="A383" s="81" t="s">
        <v>257</v>
      </c>
      <c r="B383" s="84">
        <f t="shared" si="5"/>
        <v>6.4301199999999996</v>
      </c>
      <c r="C383" s="72">
        <v>5430.12</v>
      </c>
      <c r="D383" s="71"/>
      <c r="E383" s="71"/>
      <c r="F383" s="72">
        <v>6430.12</v>
      </c>
    </row>
    <row r="384" spans="1:6" x14ac:dyDescent="0.25">
      <c r="A384" s="73"/>
      <c r="B384" s="84">
        <f t="shared" si="5"/>
        <v>6.4301199999999996</v>
      </c>
      <c r="C384" s="73"/>
      <c r="D384" s="74" t="s">
        <v>308</v>
      </c>
      <c r="E384" s="73"/>
      <c r="F384" s="75">
        <v>6430.12</v>
      </c>
    </row>
    <row r="385" spans="1:6" x14ac:dyDescent="0.25">
      <c r="A385" s="81" t="s">
        <v>258</v>
      </c>
      <c r="B385" s="84">
        <f t="shared" ref="B385:B448" si="6">F385/1000</f>
        <v>1.14473</v>
      </c>
      <c r="C385" s="72">
        <v>1144.73</v>
      </c>
      <c r="D385" s="71"/>
      <c r="E385" s="71"/>
      <c r="F385" s="72">
        <v>1144.73</v>
      </c>
    </row>
    <row r="386" spans="1:6" x14ac:dyDescent="0.25">
      <c r="A386" s="73"/>
      <c r="B386" s="84">
        <f t="shared" si="6"/>
        <v>1.14473</v>
      </c>
      <c r="C386" s="73"/>
      <c r="D386" s="74" t="s">
        <v>308</v>
      </c>
      <c r="E386" s="73"/>
      <c r="F386" s="75">
        <v>1144.73</v>
      </c>
    </row>
    <row r="387" spans="1:6" x14ac:dyDescent="0.25">
      <c r="A387" s="81" t="s">
        <v>260</v>
      </c>
      <c r="B387" s="84">
        <f t="shared" si="6"/>
        <v>11.505979999999999</v>
      </c>
      <c r="C387" s="72">
        <v>11505.98</v>
      </c>
      <c r="D387" s="71"/>
      <c r="E387" s="71"/>
      <c r="F387" s="72">
        <v>11505.98</v>
      </c>
    </row>
    <row r="388" spans="1:6" x14ac:dyDescent="0.25">
      <c r="A388" s="73"/>
      <c r="B388" s="84">
        <f t="shared" si="6"/>
        <v>11.505979999999999</v>
      </c>
      <c r="C388" s="73"/>
      <c r="D388" s="74" t="s">
        <v>308</v>
      </c>
      <c r="E388" s="73"/>
      <c r="F388" s="75">
        <v>11505.98</v>
      </c>
    </row>
    <row r="389" spans="1:6" x14ac:dyDescent="0.25">
      <c r="A389" s="81" t="s">
        <v>263</v>
      </c>
      <c r="B389" s="84">
        <f t="shared" si="6"/>
        <v>7.6315200000000001</v>
      </c>
      <c r="C389" s="72">
        <v>7631.52</v>
      </c>
      <c r="D389" s="71"/>
      <c r="E389" s="71"/>
      <c r="F389" s="72">
        <v>7631.52</v>
      </c>
    </row>
    <row r="390" spans="1:6" x14ac:dyDescent="0.25">
      <c r="A390" s="73"/>
      <c r="B390" s="84">
        <f t="shared" si="6"/>
        <v>7.6315200000000001</v>
      </c>
      <c r="C390" s="73"/>
      <c r="D390" s="74" t="s">
        <v>308</v>
      </c>
      <c r="E390" s="73"/>
      <c r="F390" s="75">
        <v>7631.52</v>
      </c>
    </row>
    <row r="391" spans="1:6" x14ac:dyDescent="0.25">
      <c r="A391" s="81" t="s">
        <v>264</v>
      </c>
      <c r="B391" s="84">
        <f t="shared" si="6"/>
        <v>7.0444799999999992</v>
      </c>
      <c r="C391" s="72">
        <v>7044.48</v>
      </c>
      <c r="D391" s="71"/>
      <c r="E391" s="71"/>
      <c r="F391" s="72">
        <v>7044.48</v>
      </c>
    </row>
    <row r="392" spans="1:6" x14ac:dyDescent="0.25">
      <c r="A392" s="73"/>
      <c r="B392" s="84">
        <f t="shared" si="6"/>
        <v>7.0444799999999992</v>
      </c>
      <c r="C392" s="73"/>
      <c r="D392" s="74" t="s">
        <v>308</v>
      </c>
      <c r="E392" s="73"/>
      <c r="F392" s="75">
        <v>7044.48</v>
      </c>
    </row>
    <row r="393" spans="1:6" x14ac:dyDescent="0.25">
      <c r="A393" s="81" t="s">
        <v>265</v>
      </c>
      <c r="B393" s="84">
        <f t="shared" si="6"/>
        <v>2.40815</v>
      </c>
      <c r="C393" s="72">
        <v>2408.15</v>
      </c>
      <c r="D393" s="71"/>
      <c r="E393" s="71"/>
      <c r="F393" s="72">
        <v>2408.15</v>
      </c>
    </row>
    <row r="394" spans="1:6" x14ac:dyDescent="0.25">
      <c r="A394" s="73"/>
      <c r="B394" s="84">
        <f t="shared" si="6"/>
        <v>2.40815</v>
      </c>
      <c r="C394" s="73"/>
      <c r="D394" s="74" t="s">
        <v>308</v>
      </c>
      <c r="E394" s="73"/>
      <c r="F394" s="75">
        <v>2408.15</v>
      </c>
    </row>
    <row r="395" spans="1:6" x14ac:dyDescent="0.25">
      <c r="A395" s="81" t="s">
        <v>267</v>
      </c>
      <c r="B395" s="84">
        <f t="shared" si="6"/>
        <v>1.4886400000000002</v>
      </c>
      <c r="C395" s="72">
        <v>1488.64</v>
      </c>
      <c r="D395" s="71"/>
      <c r="E395" s="71"/>
      <c r="F395" s="72">
        <v>1488.64</v>
      </c>
    </row>
    <row r="396" spans="1:6" x14ac:dyDescent="0.25">
      <c r="A396" s="73"/>
      <c r="B396" s="84">
        <f t="shared" si="6"/>
        <v>1.4886400000000002</v>
      </c>
      <c r="C396" s="73"/>
      <c r="D396" s="74" t="s">
        <v>308</v>
      </c>
      <c r="E396" s="73"/>
      <c r="F396" s="75">
        <v>1488.64</v>
      </c>
    </row>
    <row r="397" spans="1:6" x14ac:dyDescent="0.25">
      <c r="A397" s="81" t="s">
        <v>293</v>
      </c>
      <c r="B397" s="84">
        <f t="shared" si="6"/>
        <v>2.46557</v>
      </c>
      <c r="C397" s="72">
        <v>2465.5700000000002</v>
      </c>
      <c r="D397" s="71"/>
      <c r="E397" s="71"/>
      <c r="F397" s="72">
        <v>2465.5700000000002</v>
      </c>
    </row>
    <row r="398" spans="1:6" x14ac:dyDescent="0.25">
      <c r="A398" s="73"/>
      <c r="B398" s="84">
        <f t="shared" si="6"/>
        <v>2.46557</v>
      </c>
      <c r="C398" s="73"/>
      <c r="D398" s="74" t="s">
        <v>308</v>
      </c>
      <c r="E398" s="73"/>
      <c r="F398" s="75">
        <v>2465.5700000000002</v>
      </c>
    </row>
    <row r="399" spans="1:6" x14ac:dyDescent="0.25">
      <c r="A399" s="81" t="s">
        <v>270</v>
      </c>
      <c r="B399" s="84">
        <f t="shared" si="6"/>
        <v>1.99594</v>
      </c>
      <c r="C399" s="72">
        <v>1995.94</v>
      </c>
      <c r="D399" s="71"/>
      <c r="E399" s="71"/>
      <c r="F399" s="72">
        <v>1995.94</v>
      </c>
    </row>
    <row r="400" spans="1:6" x14ac:dyDescent="0.25">
      <c r="A400" s="73"/>
      <c r="B400" s="84">
        <f t="shared" si="6"/>
        <v>1.99594</v>
      </c>
      <c r="C400" s="73"/>
      <c r="D400" s="74" t="s">
        <v>308</v>
      </c>
      <c r="E400" s="73"/>
      <c r="F400" s="75">
        <v>1995.94</v>
      </c>
    </row>
    <row r="401" spans="1:6" x14ac:dyDescent="0.25">
      <c r="A401" s="81" t="s">
        <v>272</v>
      </c>
      <c r="B401" s="84">
        <f t="shared" si="6"/>
        <v>1.90788</v>
      </c>
      <c r="C401" s="72">
        <v>1907.88</v>
      </c>
      <c r="D401" s="71"/>
      <c r="E401" s="71"/>
      <c r="F401" s="72">
        <v>1907.88</v>
      </c>
    </row>
    <row r="402" spans="1:6" x14ac:dyDescent="0.25">
      <c r="A402" s="73"/>
      <c r="B402" s="84">
        <f t="shared" si="6"/>
        <v>1.90788</v>
      </c>
      <c r="C402" s="73"/>
      <c r="D402" s="74" t="s">
        <v>308</v>
      </c>
      <c r="E402" s="73"/>
      <c r="F402" s="75">
        <v>1907.88</v>
      </c>
    </row>
    <row r="403" spans="1:6" x14ac:dyDescent="0.25">
      <c r="A403" s="81" t="s">
        <v>300</v>
      </c>
      <c r="B403" s="84">
        <f t="shared" si="6"/>
        <v>8.8059999999999999E-2</v>
      </c>
      <c r="C403" s="72">
        <v>88.06</v>
      </c>
      <c r="D403" s="71"/>
      <c r="E403" s="71"/>
      <c r="F403" s="72">
        <v>88.06</v>
      </c>
    </row>
    <row r="404" spans="1:6" x14ac:dyDescent="0.25">
      <c r="A404" s="73"/>
      <c r="B404" s="84">
        <f t="shared" si="6"/>
        <v>8.8059999999999999E-2</v>
      </c>
      <c r="C404" s="73"/>
      <c r="D404" s="74" t="s">
        <v>308</v>
      </c>
      <c r="E404" s="73"/>
      <c r="F404" s="75">
        <v>88.06</v>
      </c>
    </row>
    <row r="405" spans="1:6" x14ac:dyDescent="0.25">
      <c r="A405" s="81" t="s">
        <v>275</v>
      </c>
      <c r="B405" s="84">
        <f t="shared" si="6"/>
        <v>34.195080000000004</v>
      </c>
      <c r="C405" s="72">
        <v>34195.08</v>
      </c>
      <c r="D405" s="71"/>
      <c r="E405" s="71"/>
      <c r="F405" s="72">
        <v>34195.08</v>
      </c>
    </row>
    <row r="406" spans="1:6" x14ac:dyDescent="0.25">
      <c r="A406" s="73"/>
      <c r="B406" s="84">
        <f t="shared" si="6"/>
        <v>34.195080000000004</v>
      </c>
      <c r="C406" s="73"/>
      <c r="D406" s="74" t="s">
        <v>308</v>
      </c>
      <c r="E406" s="73"/>
      <c r="F406" s="75">
        <v>34195.08</v>
      </c>
    </row>
    <row r="407" spans="1:6" x14ac:dyDescent="0.25">
      <c r="A407" s="81" t="s">
        <v>276</v>
      </c>
      <c r="B407" s="84">
        <f t="shared" si="6"/>
        <v>23.540299999999998</v>
      </c>
      <c r="C407" s="72">
        <v>23540.3</v>
      </c>
      <c r="D407" s="71"/>
      <c r="E407" s="71"/>
      <c r="F407" s="72">
        <v>23540.3</v>
      </c>
    </row>
    <row r="408" spans="1:6" x14ac:dyDescent="0.25">
      <c r="A408" s="73"/>
      <c r="B408" s="84">
        <f t="shared" si="6"/>
        <v>23.540299999999998</v>
      </c>
      <c r="C408" s="73"/>
      <c r="D408" s="74" t="s">
        <v>308</v>
      </c>
      <c r="E408" s="73"/>
      <c r="F408" s="75">
        <v>23540.3</v>
      </c>
    </row>
    <row r="409" spans="1:6" x14ac:dyDescent="0.25">
      <c r="A409" s="81" t="s">
        <v>301</v>
      </c>
      <c r="B409" s="84">
        <f t="shared" si="6"/>
        <v>43.93994</v>
      </c>
      <c r="C409" s="72">
        <v>43939.94</v>
      </c>
      <c r="D409" s="71"/>
      <c r="E409" s="71"/>
      <c r="F409" s="72">
        <v>43939.94</v>
      </c>
    </row>
    <row r="410" spans="1:6" x14ac:dyDescent="0.25">
      <c r="A410" s="73"/>
      <c r="B410" s="84">
        <f t="shared" si="6"/>
        <v>43.93994</v>
      </c>
      <c r="C410" s="73"/>
      <c r="D410" s="74" t="s">
        <v>308</v>
      </c>
      <c r="E410" s="73"/>
      <c r="F410" s="75">
        <v>43939.94</v>
      </c>
    </row>
    <row r="411" spans="1:6" x14ac:dyDescent="0.25">
      <c r="A411" s="81" t="s">
        <v>277</v>
      </c>
      <c r="B411" s="84">
        <f t="shared" si="6"/>
        <v>0.17611000000000002</v>
      </c>
      <c r="C411" s="72">
        <v>176.11</v>
      </c>
      <c r="D411" s="71"/>
      <c r="E411" s="71"/>
      <c r="F411" s="72">
        <v>176.11</v>
      </c>
    </row>
    <row r="412" spans="1:6" x14ac:dyDescent="0.25">
      <c r="A412" s="73"/>
      <c r="B412" s="84">
        <f t="shared" si="6"/>
        <v>0.17611000000000002</v>
      </c>
      <c r="C412" s="73"/>
      <c r="D412" s="74" t="s">
        <v>308</v>
      </c>
      <c r="E412" s="73"/>
      <c r="F412" s="75">
        <v>176.11</v>
      </c>
    </row>
    <row r="413" spans="1:6" x14ac:dyDescent="0.25">
      <c r="A413" s="81" t="s">
        <v>279</v>
      </c>
      <c r="B413" s="84">
        <f t="shared" si="6"/>
        <v>9.4807000000000006</v>
      </c>
      <c r="C413" s="72">
        <v>9480.7000000000007</v>
      </c>
      <c r="D413" s="71"/>
      <c r="E413" s="71"/>
      <c r="F413" s="72">
        <v>9480.7000000000007</v>
      </c>
    </row>
    <row r="414" spans="1:6" x14ac:dyDescent="0.25">
      <c r="A414" s="73"/>
      <c r="B414" s="84">
        <f t="shared" si="6"/>
        <v>9.4807000000000006</v>
      </c>
      <c r="C414" s="73"/>
      <c r="D414" s="74" t="s">
        <v>308</v>
      </c>
      <c r="E414" s="73"/>
      <c r="F414" s="75">
        <v>9480.7000000000007</v>
      </c>
    </row>
    <row r="415" spans="1:6" x14ac:dyDescent="0.25">
      <c r="A415" s="81" t="s">
        <v>280</v>
      </c>
      <c r="B415" s="84">
        <f t="shared" si="6"/>
        <v>2.9352</v>
      </c>
      <c r="C415" s="72">
        <v>2935.2</v>
      </c>
      <c r="D415" s="71"/>
      <c r="E415" s="71"/>
      <c r="F415" s="72">
        <v>2935.2</v>
      </c>
    </row>
    <row r="416" spans="1:6" x14ac:dyDescent="0.25">
      <c r="A416" s="73"/>
      <c r="B416" s="84">
        <f t="shared" si="6"/>
        <v>2.9352</v>
      </c>
      <c r="C416" s="73"/>
      <c r="D416" s="74" t="s">
        <v>308</v>
      </c>
      <c r="E416" s="73"/>
      <c r="F416" s="75">
        <v>2935.2</v>
      </c>
    </row>
    <row r="417" spans="1:6" x14ac:dyDescent="0.25">
      <c r="A417" s="81" t="s">
        <v>309</v>
      </c>
      <c r="B417" s="84">
        <f t="shared" si="6"/>
        <v>2.9350000000000001E-2</v>
      </c>
      <c r="C417" s="72">
        <v>29.35</v>
      </c>
      <c r="D417" s="71"/>
      <c r="E417" s="71"/>
      <c r="F417" s="72">
        <v>29.35</v>
      </c>
    </row>
    <row r="418" spans="1:6" x14ac:dyDescent="0.25">
      <c r="A418" s="73"/>
      <c r="B418" s="84">
        <f t="shared" si="6"/>
        <v>2.9350000000000001E-2</v>
      </c>
      <c r="C418" s="73"/>
      <c r="D418" s="74" t="s">
        <v>308</v>
      </c>
      <c r="E418" s="73"/>
      <c r="F418" s="75">
        <v>29.35</v>
      </c>
    </row>
    <row r="419" spans="1:6" x14ac:dyDescent="0.25">
      <c r="A419" s="81" t="s">
        <v>302</v>
      </c>
      <c r="B419" s="84">
        <f t="shared" si="6"/>
        <v>46.317459999999997</v>
      </c>
      <c r="C419" s="72">
        <v>46317.46</v>
      </c>
      <c r="D419" s="71"/>
      <c r="E419" s="71"/>
      <c r="F419" s="72">
        <v>46317.46</v>
      </c>
    </row>
    <row r="420" spans="1:6" x14ac:dyDescent="0.25">
      <c r="A420" s="73"/>
      <c r="B420" s="84">
        <f t="shared" si="6"/>
        <v>46.317459999999997</v>
      </c>
      <c r="C420" s="73"/>
      <c r="D420" s="74" t="s">
        <v>308</v>
      </c>
      <c r="E420" s="73"/>
      <c r="F420" s="75">
        <v>46317.46</v>
      </c>
    </row>
    <row r="421" spans="1:6" x14ac:dyDescent="0.25">
      <c r="A421" s="81" t="s">
        <v>281</v>
      </c>
      <c r="B421" s="84">
        <f t="shared" si="6"/>
        <v>2.99594</v>
      </c>
      <c r="C421" s="72">
        <v>1995.94</v>
      </c>
      <c r="D421" s="71"/>
      <c r="E421" s="71"/>
      <c r="F421" s="72">
        <v>2995.94</v>
      </c>
    </row>
    <row r="422" spans="1:6" x14ac:dyDescent="0.25">
      <c r="A422" s="73"/>
      <c r="B422" s="84">
        <f t="shared" si="6"/>
        <v>2.99594</v>
      </c>
      <c r="C422" s="73"/>
      <c r="D422" s="74" t="s">
        <v>308</v>
      </c>
      <c r="E422" s="73"/>
      <c r="F422" s="75">
        <v>2995.94</v>
      </c>
    </row>
    <row r="423" spans="1:6" x14ac:dyDescent="0.25">
      <c r="A423" s="81" t="s">
        <v>283</v>
      </c>
      <c r="B423" s="84">
        <f t="shared" si="6"/>
        <v>17.053509999999999</v>
      </c>
      <c r="C423" s="72">
        <v>17053.509999999998</v>
      </c>
      <c r="D423" s="71"/>
      <c r="E423" s="71"/>
      <c r="F423" s="72">
        <v>17053.509999999998</v>
      </c>
    </row>
    <row r="424" spans="1:6" x14ac:dyDescent="0.25">
      <c r="A424" s="73"/>
      <c r="B424" s="84">
        <f t="shared" si="6"/>
        <v>5.0819600000000005</v>
      </c>
      <c r="C424" s="73"/>
      <c r="D424" s="74" t="s">
        <v>308</v>
      </c>
      <c r="E424" s="73"/>
      <c r="F424" s="75">
        <v>5081.96</v>
      </c>
    </row>
    <row r="425" spans="1:6" x14ac:dyDescent="0.25">
      <c r="A425" s="73"/>
      <c r="B425" s="84">
        <f t="shared" si="6"/>
        <v>11.971549999999999</v>
      </c>
      <c r="C425" s="73"/>
      <c r="D425" s="74" t="s">
        <v>232</v>
      </c>
      <c r="E425" s="73"/>
      <c r="F425" s="75">
        <v>11971.55</v>
      </c>
    </row>
    <row r="426" spans="1:6" x14ac:dyDescent="0.25">
      <c r="A426" s="81" t="s">
        <v>284</v>
      </c>
      <c r="B426" s="84">
        <f t="shared" si="6"/>
        <v>1.01555</v>
      </c>
      <c r="C426" s="72">
        <v>1015.55</v>
      </c>
      <c r="D426" s="71"/>
      <c r="E426" s="71"/>
      <c r="F426" s="72">
        <v>1015.55</v>
      </c>
    </row>
    <row r="427" spans="1:6" x14ac:dyDescent="0.25">
      <c r="A427" s="73"/>
      <c r="B427" s="84">
        <f t="shared" si="6"/>
        <v>1.01555</v>
      </c>
      <c r="C427" s="73"/>
      <c r="D427" s="74" t="s">
        <v>252</v>
      </c>
      <c r="E427" s="73"/>
      <c r="F427" s="75">
        <v>1015.55</v>
      </c>
    </row>
    <row r="428" spans="1:6" x14ac:dyDescent="0.25">
      <c r="A428" s="81" t="s">
        <v>285</v>
      </c>
      <c r="B428" s="84">
        <f t="shared" si="6"/>
        <v>2.5762899999999997</v>
      </c>
      <c r="C428" s="72">
        <v>2576.29</v>
      </c>
      <c r="D428" s="71"/>
      <c r="E428" s="71"/>
      <c r="F428" s="72">
        <v>2576.29</v>
      </c>
    </row>
    <row r="429" spans="1:6" x14ac:dyDescent="0.25">
      <c r="A429" s="73"/>
      <c r="B429" s="84">
        <f t="shared" si="6"/>
        <v>2.5762899999999997</v>
      </c>
      <c r="C429" s="73"/>
      <c r="D429" s="74" t="s">
        <v>252</v>
      </c>
      <c r="E429" s="73"/>
      <c r="F429" s="75">
        <v>2576.29</v>
      </c>
    </row>
    <row r="430" spans="1:6" x14ac:dyDescent="0.25">
      <c r="A430" s="81" t="s">
        <v>310</v>
      </c>
      <c r="B430" s="84">
        <f t="shared" si="6"/>
        <v>6.4888199999999996</v>
      </c>
      <c r="C430" s="72">
        <v>5488.82</v>
      </c>
      <c r="D430" s="71"/>
      <c r="E430" s="71"/>
      <c r="F430" s="72">
        <v>6488.82</v>
      </c>
    </row>
    <row r="431" spans="1:6" x14ac:dyDescent="0.25">
      <c r="A431" s="73"/>
      <c r="B431" s="84">
        <f t="shared" si="6"/>
        <v>6.4888199999999996</v>
      </c>
      <c r="C431" s="73"/>
      <c r="D431" s="74" t="s">
        <v>308</v>
      </c>
      <c r="E431" s="73"/>
      <c r="F431" s="75">
        <v>6488.82</v>
      </c>
    </row>
    <row r="432" spans="1:6" x14ac:dyDescent="0.25">
      <c r="A432" s="81" t="s">
        <v>287</v>
      </c>
      <c r="B432" s="84">
        <f t="shared" si="6"/>
        <v>5.7823400000000005</v>
      </c>
      <c r="C432" s="72">
        <v>3081.96</v>
      </c>
      <c r="D432" s="71"/>
      <c r="E432" s="71"/>
      <c r="F432" s="72">
        <v>5782.34</v>
      </c>
    </row>
    <row r="433" spans="1:6" x14ac:dyDescent="0.25">
      <c r="A433" s="73"/>
      <c r="B433" s="84">
        <f t="shared" si="6"/>
        <v>5.7823400000000005</v>
      </c>
      <c r="C433" s="73"/>
      <c r="D433" s="74" t="s">
        <v>308</v>
      </c>
      <c r="E433" s="73"/>
      <c r="F433" s="75">
        <v>5782.34</v>
      </c>
    </row>
    <row r="434" spans="1:6" x14ac:dyDescent="0.25">
      <c r="A434" s="81" t="s">
        <v>288</v>
      </c>
      <c r="B434" s="84">
        <f t="shared" si="6"/>
        <v>11.770149999999999</v>
      </c>
      <c r="C434" s="72">
        <v>11770.15</v>
      </c>
      <c r="D434" s="71"/>
      <c r="E434" s="71"/>
      <c r="F434" s="72">
        <v>11770.15</v>
      </c>
    </row>
    <row r="435" spans="1:6" x14ac:dyDescent="0.25">
      <c r="A435" s="73"/>
      <c r="B435" s="84">
        <f t="shared" si="6"/>
        <v>11.770149999999999</v>
      </c>
      <c r="C435" s="73"/>
      <c r="D435" s="74" t="s">
        <v>308</v>
      </c>
      <c r="E435" s="73"/>
      <c r="F435" s="75">
        <v>11770.15</v>
      </c>
    </row>
    <row r="436" spans="1:6" x14ac:dyDescent="0.25">
      <c r="A436" s="81" t="s">
        <v>289</v>
      </c>
      <c r="B436" s="84">
        <f t="shared" si="6"/>
        <v>0.12758</v>
      </c>
      <c r="C436" s="72">
        <v>127.58</v>
      </c>
      <c r="D436" s="71"/>
      <c r="E436" s="71"/>
      <c r="F436" s="72">
        <v>127.58</v>
      </c>
    </row>
    <row r="437" spans="1:6" x14ac:dyDescent="0.25">
      <c r="A437" s="73"/>
      <c r="B437" s="84">
        <f t="shared" si="6"/>
        <v>0.12758</v>
      </c>
      <c r="C437" s="73"/>
      <c r="D437" s="74" t="s">
        <v>308</v>
      </c>
      <c r="E437" s="73"/>
      <c r="F437" s="75">
        <v>127.58</v>
      </c>
    </row>
    <row r="438" spans="1:6" x14ac:dyDescent="0.25">
      <c r="A438" s="81" t="s">
        <v>290</v>
      </c>
      <c r="B438" s="84">
        <f t="shared" si="6"/>
        <v>2.5535999999999999</v>
      </c>
      <c r="C438" s="72">
        <v>2553.6</v>
      </c>
      <c r="D438" s="71"/>
      <c r="E438" s="71"/>
      <c r="F438" s="72">
        <v>2553.6</v>
      </c>
    </row>
    <row r="439" spans="1:6" x14ac:dyDescent="0.25">
      <c r="A439" s="73"/>
      <c r="B439" s="84">
        <f t="shared" si="6"/>
        <v>2.5535999999999999</v>
      </c>
      <c r="C439" s="73"/>
      <c r="D439" s="74" t="s">
        <v>308</v>
      </c>
      <c r="E439" s="73"/>
      <c r="F439" s="75">
        <v>2553.6</v>
      </c>
    </row>
    <row r="440" spans="1:6" x14ac:dyDescent="0.25">
      <c r="A440" s="80" t="s">
        <v>311</v>
      </c>
      <c r="B440" s="84">
        <f t="shared" si="6"/>
        <v>34.251460000000002</v>
      </c>
      <c r="C440" s="70">
        <v>34251.46</v>
      </c>
      <c r="D440" s="69"/>
      <c r="E440" s="69"/>
      <c r="F440" s="70">
        <v>34251.46</v>
      </c>
    </row>
    <row r="441" spans="1:6" x14ac:dyDescent="0.25">
      <c r="A441" s="81" t="s">
        <v>312</v>
      </c>
      <c r="B441" s="84">
        <f t="shared" si="6"/>
        <v>34.251460000000002</v>
      </c>
      <c r="C441" s="72">
        <v>34251.46</v>
      </c>
      <c r="D441" s="71"/>
      <c r="E441" s="71"/>
      <c r="F441" s="72">
        <v>34251.46</v>
      </c>
    </row>
    <row r="442" spans="1:6" x14ac:dyDescent="0.25">
      <c r="A442" s="81" t="s">
        <v>255</v>
      </c>
      <c r="B442" s="84">
        <f t="shared" si="6"/>
        <v>28.92952</v>
      </c>
      <c r="C442" s="72">
        <v>28929.52</v>
      </c>
      <c r="D442" s="71"/>
      <c r="E442" s="71"/>
      <c r="F442" s="72">
        <v>28929.52</v>
      </c>
    </row>
    <row r="443" spans="1:6" x14ac:dyDescent="0.25">
      <c r="A443" s="73"/>
      <c r="B443" s="84">
        <f t="shared" si="6"/>
        <v>10.30273</v>
      </c>
      <c r="C443" s="73"/>
      <c r="D443" s="74" t="s">
        <v>233</v>
      </c>
      <c r="E443" s="73"/>
      <c r="F443" s="75">
        <v>10302.73</v>
      </c>
    </row>
    <row r="444" spans="1:6" x14ac:dyDescent="0.25">
      <c r="A444" s="73"/>
      <c r="B444" s="84">
        <f t="shared" si="6"/>
        <v>18.62679</v>
      </c>
      <c r="C444" s="73"/>
      <c r="D444" s="74" t="s">
        <v>308</v>
      </c>
      <c r="E444" s="73"/>
      <c r="F444" s="75">
        <v>18626.79</v>
      </c>
    </row>
    <row r="445" spans="1:6" x14ac:dyDescent="0.25">
      <c r="A445" s="81" t="s">
        <v>266</v>
      </c>
      <c r="B445" s="84">
        <f t="shared" si="6"/>
        <v>5.3219399999999997</v>
      </c>
      <c r="C445" s="72">
        <v>5321.94</v>
      </c>
      <c r="D445" s="71"/>
      <c r="E445" s="71"/>
      <c r="F445" s="72">
        <v>5321.94</v>
      </c>
    </row>
    <row r="446" spans="1:6" x14ac:dyDescent="0.25">
      <c r="A446" s="73"/>
      <c r="B446" s="84">
        <f t="shared" si="6"/>
        <v>2.1151300000000002</v>
      </c>
      <c r="C446" s="73"/>
      <c r="D446" s="74" t="s">
        <v>233</v>
      </c>
      <c r="E446" s="73"/>
      <c r="F446" s="75">
        <v>2115.13</v>
      </c>
    </row>
    <row r="447" spans="1:6" x14ac:dyDescent="0.25">
      <c r="A447" s="73"/>
      <c r="B447" s="84">
        <f t="shared" si="6"/>
        <v>3.2068099999999999</v>
      </c>
      <c r="C447" s="73"/>
      <c r="D447" s="74" t="s">
        <v>308</v>
      </c>
      <c r="E447" s="73"/>
      <c r="F447" s="75">
        <v>3206.81</v>
      </c>
    </row>
    <row r="448" spans="1:6" x14ac:dyDescent="0.25">
      <c r="A448" s="79" t="s">
        <v>313</v>
      </c>
      <c r="B448" s="84">
        <f t="shared" si="6"/>
        <v>35.027980000000007</v>
      </c>
      <c r="C448" s="68">
        <v>35027.980000000003</v>
      </c>
      <c r="D448" s="67"/>
      <c r="E448" s="67"/>
      <c r="F448" s="68">
        <v>35027.980000000003</v>
      </c>
    </row>
    <row r="449" spans="1:6" x14ac:dyDescent="0.25">
      <c r="A449" s="80" t="s">
        <v>304</v>
      </c>
      <c r="B449" s="84">
        <f t="shared" ref="B449:B512" si="7">F449/1000</f>
        <v>0.16</v>
      </c>
      <c r="C449" s="70">
        <v>160</v>
      </c>
      <c r="D449" s="69"/>
      <c r="E449" s="69"/>
      <c r="F449" s="70">
        <v>160</v>
      </c>
    </row>
    <row r="450" spans="1:6" x14ac:dyDescent="0.25">
      <c r="A450" s="81" t="s">
        <v>305</v>
      </c>
      <c r="B450" s="84">
        <f t="shared" si="7"/>
        <v>0.06</v>
      </c>
      <c r="C450" s="72">
        <v>60</v>
      </c>
      <c r="D450" s="71"/>
      <c r="E450" s="71"/>
      <c r="F450" s="72">
        <v>60</v>
      </c>
    </row>
    <row r="451" spans="1:6" x14ac:dyDescent="0.25">
      <c r="A451" s="81" t="s">
        <v>259</v>
      </c>
      <c r="B451" s="84">
        <f t="shared" si="7"/>
        <v>0.06</v>
      </c>
      <c r="C451" s="72">
        <v>60</v>
      </c>
      <c r="D451" s="71"/>
      <c r="E451" s="71"/>
      <c r="F451" s="72">
        <v>60</v>
      </c>
    </row>
    <row r="452" spans="1:6" x14ac:dyDescent="0.25">
      <c r="A452" s="73"/>
      <c r="B452" s="84">
        <f t="shared" si="7"/>
        <v>0.06</v>
      </c>
      <c r="C452" s="73"/>
      <c r="D452" s="74" t="s">
        <v>252</v>
      </c>
      <c r="E452" s="73"/>
      <c r="F452" s="75">
        <v>60</v>
      </c>
    </row>
    <row r="453" spans="1:6" x14ac:dyDescent="0.25">
      <c r="A453" s="73"/>
      <c r="B453" s="84">
        <f t="shared" si="7"/>
        <v>0</v>
      </c>
      <c r="C453" s="73"/>
      <c r="D453" s="74"/>
      <c r="E453" s="73"/>
      <c r="F453" s="75"/>
    </row>
    <row r="454" spans="1:6" x14ac:dyDescent="0.25">
      <c r="A454" s="81" t="s">
        <v>314</v>
      </c>
      <c r="B454" s="84">
        <f t="shared" si="7"/>
        <v>0</v>
      </c>
      <c r="C454" s="71"/>
      <c r="D454" s="71"/>
      <c r="E454" s="71"/>
      <c r="F454" s="72"/>
    </row>
    <row r="455" spans="1:6" x14ac:dyDescent="0.25">
      <c r="A455" s="81" t="s">
        <v>260</v>
      </c>
      <c r="B455" s="84">
        <f t="shared" si="7"/>
        <v>0</v>
      </c>
      <c r="C455" s="71"/>
      <c r="D455" s="71"/>
      <c r="E455" s="71"/>
      <c r="F455" s="72"/>
    </row>
    <row r="456" spans="1:6" x14ac:dyDescent="0.25">
      <c r="A456" s="73"/>
      <c r="B456" s="84">
        <f t="shared" si="7"/>
        <v>0</v>
      </c>
      <c r="C456" s="73"/>
      <c r="D456" s="74"/>
      <c r="E456" s="73"/>
      <c r="F456" s="75"/>
    </row>
    <row r="457" spans="1:6" x14ac:dyDescent="0.25">
      <c r="A457" s="81" t="s">
        <v>315</v>
      </c>
      <c r="B457" s="84">
        <f t="shared" si="7"/>
        <v>0.1</v>
      </c>
      <c r="C457" s="72">
        <v>100</v>
      </c>
      <c r="D457" s="71"/>
      <c r="E457" s="71"/>
      <c r="F457" s="72">
        <v>100</v>
      </c>
    </row>
    <row r="458" spans="1:6" x14ac:dyDescent="0.25">
      <c r="A458" s="81" t="s">
        <v>264</v>
      </c>
      <c r="B458" s="84">
        <f t="shared" si="7"/>
        <v>0.1</v>
      </c>
      <c r="C458" s="72">
        <v>100</v>
      </c>
      <c r="D458" s="71"/>
      <c r="E458" s="71"/>
      <c r="F458" s="72">
        <v>100</v>
      </c>
    </row>
    <row r="459" spans="1:6" x14ac:dyDescent="0.25">
      <c r="A459" s="73"/>
      <c r="B459" s="84">
        <f t="shared" si="7"/>
        <v>0.1</v>
      </c>
      <c r="C459" s="73"/>
      <c r="D459" s="74" t="s">
        <v>252</v>
      </c>
      <c r="E459" s="73"/>
      <c r="F459" s="75">
        <v>100</v>
      </c>
    </row>
    <row r="460" spans="1:6" x14ac:dyDescent="0.25">
      <c r="A460" s="80" t="s">
        <v>316</v>
      </c>
      <c r="B460" s="84">
        <f t="shared" si="7"/>
        <v>0</v>
      </c>
      <c r="C460" s="69"/>
      <c r="D460" s="69"/>
      <c r="E460" s="69"/>
      <c r="F460" s="70"/>
    </row>
    <row r="461" spans="1:6" x14ac:dyDescent="0.25">
      <c r="A461" s="81" t="s">
        <v>317</v>
      </c>
      <c r="B461" s="84">
        <f t="shared" si="7"/>
        <v>0</v>
      </c>
      <c r="C461" s="71"/>
      <c r="D461" s="71"/>
      <c r="E461" s="71"/>
      <c r="F461" s="72"/>
    </row>
    <row r="462" spans="1:6" x14ac:dyDescent="0.25">
      <c r="A462" s="81" t="s">
        <v>253</v>
      </c>
      <c r="B462" s="84">
        <f t="shared" si="7"/>
        <v>0</v>
      </c>
      <c r="C462" s="71"/>
      <c r="D462" s="71"/>
      <c r="E462" s="71"/>
      <c r="F462" s="72"/>
    </row>
    <row r="463" spans="1:6" x14ac:dyDescent="0.25">
      <c r="A463" s="73"/>
      <c r="B463" s="84">
        <f t="shared" si="7"/>
        <v>0</v>
      </c>
      <c r="C463" s="73"/>
      <c r="D463" s="74"/>
      <c r="E463" s="73"/>
      <c r="F463" s="75"/>
    </row>
    <row r="464" spans="1:6" x14ac:dyDescent="0.25">
      <c r="A464" s="81" t="s">
        <v>270</v>
      </c>
      <c r="B464" s="84">
        <f t="shared" si="7"/>
        <v>0</v>
      </c>
      <c r="C464" s="71"/>
      <c r="D464" s="71"/>
      <c r="E464" s="71"/>
      <c r="F464" s="72"/>
    </row>
    <row r="465" spans="1:6" x14ac:dyDescent="0.25">
      <c r="A465" s="73"/>
      <c r="B465" s="84">
        <f t="shared" si="7"/>
        <v>0</v>
      </c>
      <c r="C465" s="73"/>
      <c r="D465" s="74"/>
      <c r="E465" s="73"/>
      <c r="F465" s="75"/>
    </row>
    <row r="466" spans="1:6" x14ac:dyDescent="0.25">
      <c r="A466" s="80" t="s">
        <v>318</v>
      </c>
      <c r="B466" s="84">
        <f t="shared" si="7"/>
        <v>3.03</v>
      </c>
      <c r="C466" s="70">
        <v>3030</v>
      </c>
      <c r="D466" s="69"/>
      <c r="E466" s="69"/>
      <c r="F466" s="70">
        <v>3030</v>
      </c>
    </row>
    <row r="467" spans="1:6" x14ac:dyDescent="0.25">
      <c r="A467" s="81" t="s">
        <v>111</v>
      </c>
      <c r="B467" s="84">
        <f t="shared" si="7"/>
        <v>3.03</v>
      </c>
      <c r="C467" s="72">
        <v>3030</v>
      </c>
      <c r="D467" s="71"/>
      <c r="E467" s="71"/>
      <c r="F467" s="72">
        <v>3030</v>
      </c>
    </row>
    <row r="468" spans="1:6" x14ac:dyDescent="0.25">
      <c r="A468" s="81" t="s">
        <v>256</v>
      </c>
      <c r="B468" s="84">
        <f t="shared" si="7"/>
        <v>0.33</v>
      </c>
      <c r="C468" s="72">
        <v>330</v>
      </c>
      <c r="D468" s="71"/>
      <c r="E468" s="71"/>
      <c r="F468" s="72">
        <v>330</v>
      </c>
    </row>
    <row r="469" spans="1:6" x14ac:dyDescent="0.25">
      <c r="A469" s="73"/>
      <c r="B469" s="84">
        <f t="shared" si="7"/>
        <v>0.33</v>
      </c>
      <c r="C469" s="73"/>
      <c r="D469" s="74" t="s">
        <v>252</v>
      </c>
      <c r="E469" s="73"/>
      <c r="F469" s="75">
        <v>330</v>
      </c>
    </row>
    <row r="470" spans="1:6" x14ac:dyDescent="0.25">
      <c r="A470" s="81" t="s">
        <v>257</v>
      </c>
      <c r="B470" s="84">
        <f t="shared" si="7"/>
        <v>1.4</v>
      </c>
      <c r="C470" s="72">
        <v>1400</v>
      </c>
      <c r="D470" s="71"/>
      <c r="E470" s="71"/>
      <c r="F470" s="72">
        <v>1400</v>
      </c>
    </row>
    <row r="471" spans="1:6" x14ac:dyDescent="0.25">
      <c r="A471" s="73"/>
      <c r="B471" s="84">
        <f t="shared" si="7"/>
        <v>1.4</v>
      </c>
      <c r="C471" s="73"/>
      <c r="D471" s="74" t="s">
        <v>308</v>
      </c>
      <c r="E471" s="73"/>
      <c r="F471" s="75">
        <v>1400</v>
      </c>
    </row>
    <row r="472" spans="1:6" x14ac:dyDescent="0.25">
      <c r="A472" s="81" t="s">
        <v>293</v>
      </c>
      <c r="B472" s="84">
        <f t="shared" si="7"/>
        <v>0.5</v>
      </c>
      <c r="C472" s="72">
        <v>500</v>
      </c>
      <c r="D472" s="71"/>
      <c r="E472" s="71"/>
      <c r="F472" s="72">
        <v>500</v>
      </c>
    </row>
    <row r="473" spans="1:6" x14ac:dyDescent="0.25">
      <c r="A473" s="73"/>
      <c r="B473" s="84">
        <f t="shared" si="7"/>
        <v>0.5</v>
      </c>
      <c r="C473" s="73"/>
      <c r="D473" s="74" t="s">
        <v>308</v>
      </c>
      <c r="E473" s="73"/>
      <c r="F473" s="75">
        <v>500</v>
      </c>
    </row>
    <row r="474" spans="1:6" x14ac:dyDescent="0.25">
      <c r="A474" s="81" t="s">
        <v>281</v>
      </c>
      <c r="B474" s="84">
        <f t="shared" si="7"/>
        <v>0.8</v>
      </c>
      <c r="C474" s="72">
        <v>800</v>
      </c>
      <c r="D474" s="71"/>
      <c r="E474" s="71"/>
      <c r="F474" s="72">
        <v>800</v>
      </c>
    </row>
    <row r="475" spans="1:6" x14ac:dyDescent="0.25">
      <c r="A475" s="73"/>
      <c r="B475" s="84">
        <f t="shared" si="7"/>
        <v>0.8</v>
      </c>
      <c r="C475" s="73"/>
      <c r="D475" s="74" t="s">
        <v>308</v>
      </c>
      <c r="E475" s="73"/>
      <c r="F475" s="75">
        <v>800</v>
      </c>
    </row>
    <row r="476" spans="1:6" x14ac:dyDescent="0.25">
      <c r="A476" s="80" t="s">
        <v>319</v>
      </c>
      <c r="B476" s="84">
        <f t="shared" si="7"/>
        <v>30.253979999999999</v>
      </c>
      <c r="C476" s="70">
        <v>30253.98</v>
      </c>
      <c r="D476" s="69"/>
      <c r="E476" s="69"/>
      <c r="F476" s="70">
        <v>30253.98</v>
      </c>
    </row>
    <row r="477" spans="1:6" x14ac:dyDescent="0.25">
      <c r="A477" s="81" t="s">
        <v>112</v>
      </c>
      <c r="B477" s="84">
        <f t="shared" si="7"/>
        <v>30.253979999999999</v>
      </c>
      <c r="C477" s="72">
        <v>30253.98</v>
      </c>
      <c r="D477" s="71"/>
      <c r="E477" s="71"/>
      <c r="F477" s="72">
        <v>30253.98</v>
      </c>
    </row>
    <row r="478" spans="1:6" x14ac:dyDescent="0.25">
      <c r="A478" s="81" t="s">
        <v>298</v>
      </c>
      <c r="B478" s="84">
        <f t="shared" si="7"/>
        <v>0.92500000000000004</v>
      </c>
      <c r="C478" s="72">
        <v>925</v>
      </c>
      <c r="D478" s="71"/>
      <c r="E478" s="71"/>
      <c r="F478" s="72">
        <v>925</v>
      </c>
    </row>
    <row r="479" spans="1:6" x14ac:dyDescent="0.25">
      <c r="A479" s="73"/>
      <c r="B479" s="84">
        <f t="shared" si="7"/>
        <v>0.92500000000000004</v>
      </c>
      <c r="C479" s="73"/>
      <c r="D479" s="74" t="s">
        <v>308</v>
      </c>
      <c r="E479" s="73"/>
      <c r="F479" s="75">
        <v>925</v>
      </c>
    </row>
    <row r="480" spans="1:6" x14ac:dyDescent="0.25">
      <c r="A480" s="81" t="s">
        <v>227</v>
      </c>
      <c r="B480" s="84">
        <f t="shared" si="7"/>
        <v>0.78</v>
      </c>
      <c r="C480" s="72">
        <v>780</v>
      </c>
      <c r="D480" s="71"/>
      <c r="E480" s="71"/>
      <c r="F480" s="72">
        <v>780</v>
      </c>
    </row>
    <row r="481" spans="1:6" x14ac:dyDescent="0.25">
      <c r="A481" s="73"/>
      <c r="B481" s="84">
        <f t="shared" si="7"/>
        <v>0.78</v>
      </c>
      <c r="C481" s="73"/>
      <c r="D481" s="74" t="s">
        <v>308</v>
      </c>
      <c r="E481" s="73"/>
      <c r="F481" s="75">
        <v>780</v>
      </c>
    </row>
    <row r="482" spans="1:6" x14ac:dyDescent="0.25">
      <c r="A482" s="81" t="s">
        <v>231</v>
      </c>
      <c r="B482" s="84">
        <f t="shared" si="7"/>
        <v>1.56</v>
      </c>
      <c r="C482" s="72">
        <v>1560</v>
      </c>
      <c r="D482" s="71"/>
      <c r="E482" s="71"/>
      <c r="F482" s="72">
        <v>1560</v>
      </c>
    </row>
    <row r="483" spans="1:6" x14ac:dyDescent="0.25">
      <c r="A483" s="73"/>
      <c r="B483" s="84">
        <f t="shared" si="7"/>
        <v>1.56</v>
      </c>
      <c r="C483" s="73"/>
      <c r="D483" s="74" t="s">
        <v>308</v>
      </c>
      <c r="E483" s="73"/>
      <c r="F483" s="75">
        <v>1560</v>
      </c>
    </row>
    <row r="484" spans="1:6" x14ac:dyDescent="0.25">
      <c r="A484" s="81" t="s">
        <v>234</v>
      </c>
      <c r="B484" s="84">
        <f t="shared" si="7"/>
        <v>0.78</v>
      </c>
      <c r="C484" s="72">
        <v>780</v>
      </c>
      <c r="D484" s="71"/>
      <c r="E484" s="71"/>
      <c r="F484" s="72">
        <v>780</v>
      </c>
    </row>
    <row r="485" spans="1:6" x14ac:dyDescent="0.25">
      <c r="A485" s="73"/>
      <c r="B485" s="84">
        <f t="shared" si="7"/>
        <v>0.78</v>
      </c>
      <c r="C485" s="73"/>
      <c r="D485" s="74" t="s">
        <v>308</v>
      </c>
      <c r="E485" s="73"/>
      <c r="F485" s="75">
        <v>780</v>
      </c>
    </row>
    <row r="486" spans="1:6" x14ac:dyDescent="0.25">
      <c r="A486" s="81" t="s">
        <v>236</v>
      </c>
      <c r="B486" s="84">
        <f t="shared" si="7"/>
        <v>1.17</v>
      </c>
      <c r="C486" s="72">
        <v>1170</v>
      </c>
      <c r="D486" s="71"/>
      <c r="E486" s="71"/>
      <c r="F486" s="72">
        <v>1170</v>
      </c>
    </row>
    <row r="487" spans="1:6" x14ac:dyDescent="0.25">
      <c r="A487" s="73"/>
      <c r="B487" s="84">
        <f t="shared" si="7"/>
        <v>1.17</v>
      </c>
      <c r="C487" s="73"/>
      <c r="D487" s="74" t="s">
        <v>308</v>
      </c>
      <c r="E487" s="73"/>
      <c r="F487" s="75">
        <v>1170</v>
      </c>
    </row>
    <row r="488" spans="1:6" x14ac:dyDescent="0.25">
      <c r="A488" s="81" t="s">
        <v>237</v>
      </c>
      <c r="B488" s="84">
        <f t="shared" si="7"/>
        <v>0.78</v>
      </c>
      <c r="C488" s="72">
        <v>780</v>
      </c>
      <c r="D488" s="71"/>
      <c r="E488" s="71"/>
      <c r="F488" s="72">
        <v>780</v>
      </c>
    </row>
    <row r="489" spans="1:6" x14ac:dyDescent="0.25">
      <c r="A489" s="73"/>
      <c r="B489" s="84">
        <f t="shared" si="7"/>
        <v>0.78</v>
      </c>
      <c r="C489" s="73"/>
      <c r="D489" s="74" t="s">
        <v>308</v>
      </c>
      <c r="E489" s="73"/>
      <c r="F489" s="75">
        <v>780</v>
      </c>
    </row>
    <row r="490" spans="1:6" x14ac:dyDescent="0.25">
      <c r="A490" s="81" t="s">
        <v>238</v>
      </c>
      <c r="B490" s="84">
        <f t="shared" si="7"/>
        <v>0.78</v>
      </c>
      <c r="C490" s="72">
        <v>780</v>
      </c>
      <c r="D490" s="71"/>
      <c r="E490" s="71"/>
      <c r="F490" s="72">
        <v>780</v>
      </c>
    </row>
    <row r="491" spans="1:6" x14ac:dyDescent="0.25">
      <c r="A491" s="73"/>
      <c r="B491" s="84">
        <f t="shared" si="7"/>
        <v>0.78</v>
      </c>
      <c r="C491" s="73"/>
      <c r="D491" s="74" t="s">
        <v>308</v>
      </c>
      <c r="E491" s="73"/>
      <c r="F491" s="75">
        <v>780</v>
      </c>
    </row>
    <row r="492" spans="1:6" x14ac:dyDescent="0.25">
      <c r="A492" s="81" t="s">
        <v>239</v>
      </c>
      <c r="B492" s="84">
        <f t="shared" si="7"/>
        <v>3.4319999999999999</v>
      </c>
      <c r="C492" s="72">
        <v>3432</v>
      </c>
      <c r="D492" s="71"/>
      <c r="E492" s="71"/>
      <c r="F492" s="72">
        <v>3432</v>
      </c>
    </row>
    <row r="493" spans="1:6" x14ac:dyDescent="0.25">
      <c r="A493" s="73"/>
      <c r="B493" s="84">
        <f t="shared" si="7"/>
        <v>3.4319999999999999</v>
      </c>
      <c r="C493" s="73"/>
      <c r="D493" s="74" t="s">
        <v>308</v>
      </c>
      <c r="E493" s="73"/>
      <c r="F493" s="75">
        <v>3432</v>
      </c>
    </row>
    <row r="494" spans="1:6" x14ac:dyDescent="0.25">
      <c r="A494" s="81" t="s">
        <v>240</v>
      </c>
      <c r="B494" s="84">
        <f t="shared" si="7"/>
        <v>0.78</v>
      </c>
      <c r="C494" s="72">
        <v>780</v>
      </c>
      <c r="D494" s="71"/>
      <c r="E494" s="71"/>
      <c r="F494" s="72">
        <v>780</v>
      </c>
    </row>
    <row r="495" spans="1:6" x14ac:dyDescent="0.25">
      <c r="A495" s="73"/>
      <c r="B495" s="84">
        <f t="shared" si="7"/>
        <v>0.78</v>
      </c>
      <c r="C495" s="73"/>
      <c r="D495" s="74" t="s">
        <v>308</v>
      </c>
      <c r="E495" s="73"/>
      <c r="F495" s="75">
        <v>780</v>
      </c>
    </row>
    <row r="496" spans="1:6" x14ac:dyDescent="0.25">
      <c r="A496" s="81" t="s">
        <v>241</v>
      </c>
      <c r="B496" s="84">
        <f t="shared" si="7"/>
        <v>1.1439999999999999</v>
      </c>
      <c r="C496" s="72">
        <v>1144</v>
      </c>
      <c r="D496" s="71"/>
      <c r="E496" s="71"/>
      <c r="F496" s="72">
        <v>1144</v>
      </c>
    </row>
    <row r="497" spans="1:6" x14ac:dyDescent="0.25">
      <c r="A497" s="73"/>
      <c r="B497" s="84">
        <f t="shared" si="7"/>
        <v>1.1439999999999999</v>
      </c>
      <c r="C497" s="73"/>
      <c r="D497" s="74" t="s">
        <v>308</v>
      </c>
      <c r="E497" s="73"/>
      <c r="F497" s="75">
        <v>1144</v>
      </c>
    </row>
    <row r="498" spans="1:6" x14ac:dyDescent="0.25">
      <c r="A498" s="81" t="s">
        <v>242</v>
      </c>
      <c r="B498" s="84">
        <f t="shared" si="7"/>
        <v>0.39</v>
      </c>
      <c r="C498" s="72">
        <v>390</v>
      </c>
      <c r="D498" s="71"/>
      <c r="E498" s="71"/>
      <c r="F498" s="72">
        <v>390</v>
      </c>
    </row>
    <row r="499" spans="1:6" x14ac:dyDescent="0.25">
      <c r="A499" s="73"/>
      <c r="B499" s="84">
        <f t="shared" si="7"/>
        <v>0.39</v>
      </c>
      <c r="C499" s="73"/>
      <c r="D499" s="74" t="s">
        <v>308</v>
      </c>
      <c r="E499" s="73"/>
      <c r="F499" s="75">
        <v>390</v>
      </c>
    </row>
    <row r="500" spans="1:6" x14ac:dyDescent="0.25">
      <c r="A500" s="81" t="s">
        <v>243</v>
      </c>
      <c r="B500" s="84">
        <f t="shared" si="7"/>
        <v>0.39</v>
      </c>
      <c r="C500" s="72">
        <v>390</v>
      </c>
      <c r="D500" s="71"/>
      <c r="E500" s="71"/>
      <c r="F500" s="72">
        <v>390</v>
      </c>
    </row>
    <row r="501" spans="1:6" x14ac:dyDescent="0.25">
      <c r="A501" s="73"/>
      <c r="B501" s="84">
        <f t="shared" si="7"/>
        <v>0.39</v>
      </c>
      <c r="C501" s="73"/>
      <c r="D501" s="74" t="s">
        <v>308</v>
      </c>
      <c r="E501" s="73"/>
      <c r="F501" s="75">
        <v>390</v>
      </c>
    </row>
    <row r="502" spans="1:6" x14ac:dyDescent="0.25">
      <c r="A502" s="81" t="s">
        <v>244</v>
      </c>
      <c r="B502" s="84">
        <f t="shared" si="7"/>
        <v>1.94998</v>
      </c>
      <c r="C502" s="72">
        <v>1949.98</v>
      </c>
      <c r="D502" s="71"/>
      <c r="E502" s="71"/>
      <c r="F502" s="72">
        <v>1949.98</v>
      </c>
    </row>
    <row r="503" spans="1:6" x14ac:dyDescent="0.25">
      <c r="A503" s="73"/>
      <c r="B503" s="84">
        <f t="shared" si="7"/>
        <v>1.94998</v>
      </c>
      <c r="C503" s="73"/>
      <c r="D503" s="74" t="s">
        <v>308</v>
      </c>
      <c r="E503" s="73"/>
      <c r="F503" s="75">
        <v>1949.98</v>
      </c>
    </row>
    <row r="504" spans="1:6" x14ac:dyDescent="0.25">
      <c r="A504" s="81" t="s">
        <v>245</v>
      </c>
      <c r="B504" s="84">
        <f t="shared" si="7"/>
        <v>1.17</v>
      </c>
      <c r="C504" s="72">
        <v>1170</v>
      </c>
      <c r="D504" s="71"/>
      <c r="E504" s="71"/>
      <c r="F504" s="72">
        <v>1170</v>
      </c>
    </row>
    <row r="505" spans="1:6" x14ac:dyDescent="0.25">
      <c r="A505" s="73"/>
      <c r="B505" s="84">
        <f t="shared" si="7"/>
        <v>1.17</v>
      </c>
      <c r="C505" s="73"/>
      <c r="D505" s="74" t="s">
        <v>308</v>
      </c>
      <c r="E505" s="73"/>
      <c r="F505" s="75">
        <v>1170</v>
      </c>
    </row>
    <row r="506" spans="1:6" x14ac:dyDescent="0.25">
      <c r="A506" s="81" t="s">
        <v>246</v>
      </c>
      <c r="B506" s="84">
        <f t="shared" si="7"/>
        <v>0.39</v>
      </c>
      <c r="C506" s="72">
        <v>390</v>
      </c>
      <c r="D506" s="71"/>
      <c r="E506" s="71"/>
      <c r="F506" s="72">
        <v>390</v>
      </c>
    </row>
    <row r="507" spans="1:6" x14ac:dyDescent="0.25">
      <c r="A507" s="73"/>
      <c r="B507" s="84">
        <f t="shared" si="7"/>
        <v>0.39</v>
      </c>
      <c r="C507" s="73"/>
      <c r="D507" s="74" t="s">
        <v>308</v>
      </c>
      <c r="E507" s="73"/>
      <c r="F507" s="75">
        <v>390</v>
      </c>
    </row>
    <row r="508" spans="1:6" x14ac:dyDescent="0.25">
      <c r="A508" s="81" t="s">
        <v>247</v>
      </c>
      <c r="B508" s="84">
        <f t="shared" si="7"/>
        <v>0.39</v>
      </c>
      <c r="C508" s="72">
        <v>390</v>
      </c>
      <c r="D508" s="71"/>
      <c r="E508" s="71"/>
      <c r="F508" s="72">
        <v>390</v>
      </c>
    </row>
    <row r="509" spans="1:6" x14ac:dyDescent="0.25">
      <c r="A509" s="73"/>
      <c r="B509" s="84">
        <f t="shared" si="7"/>
        <v>0.39</v>
      </c>
      <c r="C509" s="73"/>
      <c r="D509" s="74" t="s">
        <v>308</v>
      </c>
      <c r="E509" s="73"/>
      <c r="F509" s="75">
        <v>390</v>
      </c>
    </row>
    <row r="510" spans="1:6" x14ac:dyDescent="0.25">
      <c r="A510" s="81" t="s">
        <v>250</v>
      </c>
      <c r="B510" s="84">
        <f t="shared" si="7"/>
        <v>0.52</v>
      </c>
      <c r="C510" s="72">
        <v>520</v>
      </c>
      <c r="D510" s="71"/>
      <c r="E510" s="71"/>
      <c r="F510" s="72">
        <v>520</v>
      </c>
    </row>
    <row r="511" spans="1:6" x14ac:dyDescent="0.25">
      <c r="A511" s="73"/>
      <c r="B511" s="84">
        <f t="shared" si="7"/>
        <v>0.52</v>
      </c>
      <c r="C511" s="73"/>
      <c r="D511" s="74" t="s">
        <v>308</v>
      </c>
      <c r="E511" s="73"/>
      <c r="F511" s="75">
        <v>520</v>
      </c>
    </row>
    <row r="512" spans="1:6" x14ac:dyDescent="0.25">
      <c r="A512" s="81" t="s">
        <v>251</v>
      </c>
      <c r="B512" s="84">
        <f t="shared" si="7"/>
        <v>0.78</v>
      </c>
      <c r="C512" s="72">
        <v>780</v>
      </c>
      <c r="D512" s="71"/>
      <c r="E512" s="71"/>
      <c r="F512" s="72">
        <v>780</v>
      </c>
    </row>
    <row r="513" spans="1:6" x14ac:dyDescent="0.25">
      <c r="A513" s="73"/>
      <c r="B513" s="84">
        <f t="shared" ref="B513:B576" si="8">F513/1000</f>
        <v>0.78</v>
      </c>
      <c r="C513" s="73"/>
      <c r="D513" s="74" t="s">
        <v>308</v>
      </c>
      <c r="E513" s="73"/>
      <c r="F513" s="75">
        <v>780</v>
      </c>
    </row>
    <row r="514" spans="1:6" x14ac:dyDescent="0.25">
      <c r="A514" s="81" t="s">
        <v>258</v>
      </c>
      <c r="B514" s="84">
        <f t="shared" si="8"/>
        <v>0.39</v>
      </c>
      <c r="C514" s="72">
        <v>390</v>
      </c>
      <c r="D514" s="71"/>
      <c r="E514" s="71"/>
      <c r="F514" s="72">
        <v>390</v>
      </c>
    </row>
    <row r="515" spans="1:6" x14ac:dyDescent="0.25">
      <c r="A515" s="73"/>
      <c r="B515" s="84">
        <f t="shared" si="8"/>
        <v>0.39</v>
      </c>
      <c r="C515" s="73"/>
      <c r="D515" s="74" t="s">
        <v>308</v>
      </c>
      <c r="E515" s="73"/>
      <c r="F515" s="75">
        <v>390</v>
      </c>
    </row>
    <row r="516" spans="1:6" x14ac:dyDescent="0.25">
      <c r="A516" s="81" t="s">
        <v>263</v>
      </c>
      <c r="B516" s="84">
        <f t="shared" si="8"/>
        <v>0.39</v>
      </c>
      <c r="C516" s="72">
        <v>390</v>
      </c>
      <c r="D516" s="71"/>
      <c r="E516" s="71"/>
      <c r="F516" s="72">
        <v>390</v>
      </c>
    </row>
    <row r="517" spans="1:6" x14ac:dyDescent="0.25">
      <c r="A517" s="73"/>
      <c r="B517" s="84">
        <f t="shared" si="8"/>
        <v>0.39</v>
      </c>
      <c r="C517" s="73"/>
      <c r="D517" s="74" t="s">
        <v>308</v>
      </c>
      <c r="E517" s="73"/>
      <c r="F517" s="75">
        <v>390</v>
      </c>
    </row>
    <row r="518" spans="1:6" x14ac:dyDescent="0.25">
      <c r="A518" s="81" t="s">
        <v>272</v>
      </c>
      <c r="B518" s="84">
        <f t="shared" si="8"/>
        <v>0.39</v>
      </c>
      <c r="C518" s="72">
        <v>390</v>
      </c>
      <c r="D518" s="71"/>
      <c r="E518" s="71"/>
      <c r="F518" s="72">
        <v>390</v>
      </c>
    </row>
    <row r="519" spans="1:6" x14ac:dyDescent="0.25">
      <c r="A519" s="73"/>
      <c r="B519" s="84">
        <f t="shared" si="8"/>
        <v>0.39</v>
      </c>
      <c r="C519" s="73"/>
      <c r="D519" s="74" t="s">
        <v>308</v>
      </c>
      <c r="E519" s="73"/>
      <c r="F519" s="75">
        <v>390</v>
      </c>
    </row>
    <row r="520" spans="1:6" x14ac:dyDescent="0.25">
      <c r="A520" s="81" t="s">
        <v>300</v>
      </c>
      <c r="B520" s="84">
        <f t="shared" si="8"/>
        <v>0.39</v>
      </c>
      <c r="C520" s="72">
        <v>390</v>
      </c>
      <c r="D520" s="71"/>
      <c r="E520" s="71"/>
      <c r="F520" s="72">
        <v>390</v>
      </c>
    </row>
    <row r="521" spans="1:6" x14ac:dyDescent="0.25">
      <c r="A521" s="73"/>
      <c r="B521" s="84">
        <f t="shared" si="8"/>
        <v>0.39</v>
      </c>
      <c r="C521" s="73"/>
      <c r="D521" s="74" t="s">
        <v>308</v>
      </c>
      <c r="E521" s="73"/>
      <c r="F521" s="75">
        <v>390</v>
      </c>
    </row>
    <row r="522" spans="1:6" x14ac:dyDescent="0.25">
      <c r="A522" s="81" t="s">
        <v>275</v>
      </c>
      <c r="B522" s="84">
        <f t="shared" si="8"/>
        <v>0.39</v>
      </c>
      <c r="C522" s="72">
        <v>390</v>
      </c>
      <c r="D522" s="71"/>
      <c r="E522" s="71"/>
      <c r="F522" s="72">
        <v>390</v>
      </c>
    </row>
    <row r="523" spans="1:6" x14ac:dyDescent="0.25">
      <c r="A523" s="73"/>
      <c r="B523" s="84">
        <f t="shared" si="8"/>
        <v>0.39</v>
      </c>
      <c r="C523" s="73"/>
      <c r="D523" s="74" t="s">
        <v>308</v>
      </c>
      <c r="E523" s="73"/>
      <c r="F523" s="75">
        <v>390</v>
      </c>
    </row>
    <row r="524" spans="1:6" x14ac:dyDescent="0.25">
      <c r="A524" s="81" t="s">
        <v>276</v>
      </c>
      <c r="B524" s="84">
        <f t="shared" si="8"/>
        <v>0.39</v>
      </c>
      <c r="C524" s="72">
        <v>390</v>
      </c>
      <c r="D524" s="71"/>
      <c r="E524" s="71"/>
      <c r="F524" s="72">
        <v>390</v>
      </c>
    </row>
    <row r="525" spans="1:6" x14ac:dyDescent="0.25">
      <c r="A525" s="73"/>
      <c r="B525" s="84">
        <f t="shared" si="8"/>
        <v>0.39</v>
      </c>
      <c r="C525" s="73"/>
      <c r="D525" s="74" t="s">
        <v>308</v>
      </c>
      <c r="E525" s="73"/>
      <c r="F525" s="75">
        <v>390</v>
      </c>
    </row>
    <row r="526" spans="1:6" x14ac:dyDescent="0.25">
      <c r="A526" s="81" t="s">
        <v>301</v>
      </c>
      <c r="B526" s="84">
        <f t="shared" si="8"/>
        <v>0.39</v>
      </c>
      <c r="C526" s="72">
        <v>390</v>
      </c>
      <c r="D526" s="71"/>
      <c r="E526" s="71"/>
      <c r="F526" s="72">
        <v>390</v>
      </c>
    </row>
    <row r="527" spans="1:6" x14ac:dyDescent="0.25">
      <c r="A527" s="73"/>
      <c r="B527" s="84">
        <f t="shared" si="8"/>
        <v>0.39</v>
      </c>
      <c r="C527" s="73"/>
      <c r="D527" s="74" t="s">
        <v>308</v>
      </c>
      <c r="E527" s="73"/>
      <c r="F527" s="75">
        <v>390</v>
      </c>
    </row>
    <row r="528" spans="1:6" x14ac:dyDescent="0.25">
      <c r="A528" s="81" t="s">
        <v>279</v>
      </c>
      <c r="B528" s="84">
        <f t="shared" si="8"/>
        <v>1.1439999999999999</v>
      </c>
      <c r="C528" s="72">
        <v>1144</v>
      </c>
      <c r="D528" s="71"/>
      <c r="E528" s="71"/>
      <c r="F528" s="72">
        <v>1144</v>
      </c>
    </row>
    <row r="529" spans="1:6" x14ac:dyDescent="0.25">
      <c r="A529" s="73"/>
      <c r="B529" s="84">
        <f t="shared" si="8"/>
        <v>1.1439999999999999</v>
      </c>
      <c r="C529" s="73"/>
      <c r="D529" s="74" t="s">
        <v>308</v>
      </c>
      <c r="E529" s="73"/>
      <c r="F529" s="75">
        <v>1144</v>
      </c>
    </row>
    <row r="530" spans="1:6" x14ac:dyDescent="0.25">
      <c r="A530" s="81" t="s">
        <v>280</v>
      </c>
      <c r="B530" s="84">
        <f t="shared" si="8"/>
        <v>0.39</v>
      </c>
      <c r="C530" s="72">
        <v>390</v>
      </c>
      <c r="D530" s="71"/>
      <c r="E530" s="71"/>
      <c r="F530" s="72">
        <v>390</v>
      </c>
    </row>
    <row r="531" spans="1:6" x14ac:dyDescent="0.25">
      <c r="A531" s="73"/>
      <c r="B531" s="84">
        <f t="shared" si="8"/>
        <v>0.39</v>
      </c>
      <c r="C531" s="73"/>
      <c r="D531" s="74" t="s">
        <v>308</v>
      </c>
      <c r="E531" s="73"/>
      <c r="F531" s="75">
        <v>390</v>
      </c>
    </row>
    <row r="532" spans="1:6" x14ac:dyDescent="0.25">
      <c r="A532" s="81" t="s">
        <v>302</v>
      </c>
      <c r="B532" s="84">
        <f t="shared" si="8"/>
        <v>0.39</v>
      </c>
      <c r="C532" s="72">
        <v>390</v>
      </c>
      <c r="D532" s="71"/>
      <c r="E532" s="71"/>
      <c r="F532" s="72">
        <v>390</v>
      </c>
    </row>
    <row r="533" spans="1:6" x14ac:dyDescent="0.25">
      <c r="A533" s="73"/>
      <c r="B533" s="84">
        <f t="shared" si="8"/>
        <v>0.39</v>
      </c>
      <c r="C533" s="73"/>
      <c r="D533" s="74" t="s">
        <v>308</v>
      </c>
      <c r="E533" s="73"/>
      <c r="F533" s="75">
        <v>390</v>
      </c>
    </row>
    <row r="534" spans="1:6" x14ac:dyDescent="0.25">
      <c r="A534" s="81" t="s">
        <v>283</v>
      </c>
      <c r="B534" s="84">
        <f t="shared" si="8"/>
        <v>0.78</v>
      </c>
      <c r="C534" s="72">
        <v>780</v>
      </c>
      <c r="D534" s="71"/>
      <c r="E534" s="71"/>
      <c r="F534" s="72">
        <v>780</v>
      </c>
    </row>
    <row r="535" spans="1:6" x14ac:dyDescent="0.25">
      <c r="A535" s="73"/>
      <c r="B535" s="84">
        <f t="shared" si="8"/>
        <v>0.78</v>
      </c>
      <c r="C535" s="73"/>
      <c r="D535" s="74" t="s">
        <v>308</v>
      </c>
      <c r="E535" s="73"/>
      <c r="F535" s="75">
        <v>780</v>
      </c>
    </row>
    <row r="536" spans="1:6" x14ac:dyDescent="0.25">
      <c r="A536" s="81" t="s">
        <v>284</v>
      </c>
      <c r="B536" s="84">
        <f t="shared" si="8"/>
        <v>0.83250000000000002</v>
      </c>
      <c r="C536" s="72">
        <v>832.5</v>
      </c>
      <c r="D536" s="71"/>
      <c r="E536" s="71"/>
      <c r="F536" s="72">
        <v>832.5</v>
      </c>
    </row>
    <row r="537" spans="1:6" x14ac:dyDescent="0.25">
      <c r="A537" s="73"/>
      <c r="B537" s="84">
        <f t="shared" si="8"/>
        <v>0.83250000000000002</v>
      </c>
      <c r="C537" s="73"/>
      <c r="D537" s="74" t="s">
        <v>308</v>
      </c>
      <c r="E537" s="73"/>
      <c r="F537" s="75">
        <v>832.5</v>
      </c>
    </row>
    <row r="538" spans="1:6" x14ac:dyDescent="0.25">
      <c r="A538" s="81" t="s">
        <v>285</v>
      </c>
      <c r="B538" s="84">
        <f t="shared" si="8"/>
        <v>0.83250000000000002</v>
      </c>
      <c r="C538" s="72">
        <v>832.5</v>
      </c>
      <c r="D538" s="71"/>
      <c r="E538" s="71"/>
      <c r="F538" s="72">
        <v>832.5</v>
      </c>
    </row>
    <row r="539" spans="1:6" x14ac:dyDescent="0.25">
      <c r="A539" s="73"/>
      <c r="B539" s="84">
        <f t="shared" si="8"/>
        <v>0.83250000000000002</v>
      </c>
      <c r="C539" s="73"/>
      <c r="D539" s="74" t="s">
        <v>308</v>
      </c>
      <c r="E539" s="73"/>
      <c r="F539" s="75">
        <v>832.5</v>
      </c>
    </row>
    <row r="540" spans="1:6" x14ac:dyDescent="0.25">
      <c r="A540" s="81" t="s">
        <v>286</v>
      </c>
      <c r="B540" s="84">
        <f t="shared" si="8"/>
        <v>1.56</v>
      </c>
      <c r="C540" s="72">
        <v>1560</v>
      </c>
      <c r="D540" s="71"/>
      <c r="E540" s="71"/>
      <c r="F540" s="72">
        <v>1560</v>
      </c>
    </row>
    <row r="541" spans="1:6" x14ac:dyDescent="0.25">
      <c r="A541" s="73"/>
      <c r="B541" s="84">
        <f t="shared" si="8"/>
        <v>1.56</v>
      </c>
      <c r="C541" s="73"/>
      <c r="D541" s="74" t="s">
        <v>308</v>
      </c>
      <c r="E541" s="73"/>
      <c r="F541" s="75">
        <v>1560</v>
      </c>
    </row>
    <row r="542" spans="1:6" x14ac:dyDescent="0.25">
      <c r="A542" s="81" t="s">
        <v>287</v>
      </c>
      <c r="B542" s="84">
        <f t="shared" si="8"/>
        <v>0.78</v>
      </c>
      <c r="C542" s="72">
        <v>780</v>
      </c>
      <c r="D542" s="71"/>
      <c r="E542" s="71"/>
      <c r="F542" s="72">
        <v>780</v>
      </c>
    </row>
    <row r="543" spans="1:6" x14ac:dyDescent="0.25">
      <c r="A543" s="73"/>
      <c r="B543" s="84">
        <f t="shared" si="8"/>
        <v>0.78</v>
      </c>
      <c r="C543" s="73"/>
      <c r="D543" s="74" t="s">
        <v>308</v>
      </c>
      <c r="E543" s="73"/>
      <c r="F543" s="75">
        <v>780</v>
      </c>
    </row>
    <row r="544" spans="1:6" x14ac:dyDescent="0.25">
      <c r="A544" s="81" t="s">
        <v>288</v>
      </c>
      <c r="B544" s="84">
        <f t="shared" si="8"/>
        <v>0.78</v>
      </c>
      <c r="C544" s="72">
        <v>780</v>
      </c>
      <c r="D544" s="71"/>
      <c r="E544" s="71"/>
      <c r="F544" s="72">
        <v>780</v>
      </c>
    </row>
    <row r="545" spans="1:6" x14ac:dyDescent="0.25">
      <c r="A545" s="73"/>
      <c r="B545" s="84">
        <f t="shared" si="8"/>
        <v>0.78</v>
      </c>
      <c r="C545" s="73"/>
      <c r="D545" s="74" t="s">
        <v>308</v>
      </c>
      <c r="E545" s="73"/>
      <c r="F545" s="75">
        <v>780</v>
      </c>
    </row>
    <row r="546" spans="1:6" x14ac:dyDescent="0.25">
      <c r="A546" s="81" t="s">
        <v>289</v>
      </c>
      <c r="B546" s="84">
        <f t="shared" si="8"/>
        <v>0.39</v>
      </c>
      <c r="C546" s="72">
        <v>390</v>
      </c>
      <c r="D546" s="71"/>
      <c r="E546" s="71"/>
      <c r="F546" s="72">
        <v>390</v>
      </c>
    </row>
    <row r="547" spans="1:6" x14ac:dyDescent="0.25">
      <c r="A547" s="73"/>
      <c r="B547" s="84">
        <f t="shared" si="8"/>
        <v>0.39</v>
      </c>
      <c r="C547" s="73"/>
      <c r="D547" s="74" t="s">
        <v>308</v>
      </c>
      <c r="E547" s="73"/>
      <c r="F547" s="75">
        <v>390</v>
      </c>
    </row>
    <row r="548" spans="1:6" x14ac:dyDescent="0.25">
      <c r="A548" s="81" t="s">
        <v>290</v>
      </c>
      <c r="B548" s="84">
        <f t="shared" si="8"/>
        <v>1.534</v>
      </c>
      <c r="C548" s="72">
        <v>1534</v>
      </c>
      <c r="D548" s="71"/>
      <c r="E548" s="71"/>
      <c r="F548" s="72">
        <v>1534</v>
      </c>
    </row>
    <row r="549" spans="1:6" x14ac:dyDescent="0.25">
      <c r="A549" s="73"/>
      <c r="B549" s="84">
        <f t="shared" si="8"/>
        <v>1.534</v>
      </c>
      <c r="C549" s="73"/>
      <c r="D549" s="74" t="s">
        <v>308</v>
      </c>
      <c r="E549" s="73"/>
      <c r="F549" s="75">
        <v>1534</v>
      </c>
    </row>
    <row r="550" spans="1:6" x14ac:dyDescent="0.25">
      <c r="A550" s="80" t="s">
        <v>320</v>
      </c>
      <c r="B550" s="84">
        <f t="shared" si="8"/>
        <v>1.2</v>
      </c>
      <c r="C550" s="70">
        <v>1200</v>
      </c>
      <c r="D550" s="69"/>
      <c r="E550" s="69"/>
      <c r="F550" s="70">
        <v>1200</v>
      </c>
    </row>
    <row r="551" spans="1:6" x14ac:dyDescent="0.25">
      <c r="A551" s="81" t="s">
        <v>200</v>
      </c>
      <c r="B551" s="84">
        <f t="shared" si="8"/>
        <v>1.2</v>
      </c>
      <c r="C551" s="72">
        <v>1200</v>
      </c>
      <c r="D551" s="71"/>
      <c r="E551" s="71"/>
      <c r="F551" s="72">
        <v>1200</v>
      </c>
    </row>
    <row r="552" spans="1:6" x14ac:dyDescent="0.25">
      <c r="A552" s="81" t="s">
        <v>271</v>
      </c>
      <c r="B552" s="84">
        <f t="shared" si="8"/>
        <v>1.2</v>
      </c>
      <c r="C552" s="72">
        <v>1200</v>
      </c>
      <c r="D552" s="71"/>
      <c r="E552" s="71"/>
      <c r="F552" s="72">
        <v>1200</v>
      </c>
    </row>
    <row r="553" spans="1:6" x14ac:dyDescent="0.25">
      <c r="A553" s="73"/>
      <c r="B553" s="84">
        <f t="shared" si="8"/>
        <v>1.2</v>
      </c>
      <c r="C553" s="73"/>
      <c r="D553" s="74" t="s">
        <v>308</v>
      </c>
      <c r="E553" s="73"/>
      <c r="F553" s="75">
        <v>1200</v>
      </c>
    </row>
    <row r="554" spans="1:6" x14ac:dyDescent="0.25">
      <c r="A554" s="80" t="s">
        <v>321</v>
      </c>
      <c r="B554" s="84">
        <f t="shared" si="8"/>
        <v>0.38400000000000001</v>
      </c>
      <c r="C554" s="70">
        <v>384</v>
      </c>
      <c r="D554" s="69"/>
      <c r="E554" s="69"/>
      <c r="F554" s="70">
        <v>384</v>
      </c>
    </row>
    <row r="555" spans="1:6" x14ac:dyDescent="0.25">
      <c r="A555" s="81" t="s">
        <v>312</v>
      </c>
      <c r="B555" s="84">
        <f t="shared" si="8"/>
        <v>0.38400000000000001</v>
      </c>
      <c r="C555" s="72">
        <v>384</v>
      </c>
      <c r="D555" s="71"/>
      <c r="E555" s="71"/>
      <c r="F555" s="72">
        <v>384</v>
      </c>
    </row>
    <row r="556" spans="1:6" x14ac:dyDescent="0.25">
      <c r="A556" s="81" t="s">
        <v>255</v>
      </c>
      <c r="B556" s="84">
        <f t="shared" si="8"/>
        <v>0.28799999999999998</v>
      </c>
      <c r="C556" s="72">
        <v>288</v>
      </c>
      <c r="D556" s="71"/>
      <c r="E556" s="71"/>
      <c r="F556" s="72">
        <v>288</v>
      </c>
    </row>
    <row r="557" spans="1:6" x14ac:dyDescent="0.25">
      <c r="A557" s="73"/>
      <c r="B557" s="84">
        <f t="shared" si="8"/>
        <v>0.192</v>
      </c>
      <c r="C557" s="73"/>
      <c r="D557" s="74" t="s">
        <v>273</v>
      </c>
      <c r="E557" s="73"/>
      <c r="F557" s="75">
        <v>192</v>
      </c>
    </row>
    <row r="558" spans="1:6" x14ac:dyDescent="0.25">
      <c r="A558" s="73"/>
      <c r="B558" s="84">
        <f t="shared" si="8"/>
        <v>9.6000000000000002E-2</v>
      </c>
      <c r="C558" s="73"/>
      <c r="D558" s="74" t="s">
        <v>233</v>
      </c>
      <c r="E558" s="73"/>
      <c r="F558" s="75">
        <v>96</v>
      </c>
    </row>
    <row r="559" spans="1:6" x14ac:dyDescent="0.25">
      <c r="A559" s="81" t="s">
        <v>266</v>
      </c>
      <c r="B559" s="84">
        <f t="shared" si="8"/>
        <v>9.6000000000000002E-2</v>
      </c>
      <c r="C559" s="72">
        <v>96</v>
      </c>
      <c r="D559" s="71"/>
      <c r="E559" s="71"/>
      <c r="F559" s="72">
        <v>96</v>
      </c>
    </row>
    <row r="560" spans="1:6" x14ac:dyDescent="0.25">
      <c r="A560" s="73"/>
      <c r="B560" s="84">
        <f t="shared" si="8"/>
        <v>9.6000000000000002E-2</v>
      </c>
      <c r="C560" s="73"/>
      <c r="D560" s="74" t="s">
        <v>273</v>
      </c>
      <c r="E560" s="73"/>
      <c r="F560" s="75">
        <v>96</v>
      </c>
    </row>
    <row r="561" spans="1:6" x14ac:dyDescent="0.25">
      <c r="A561" s="79" t="s">
        <v>322</v>
      </c>
      <c r="B561" s="84">
        <f t="shared" si="8"/>
        <v>32.198439999999998</v>
      </c>
      <c r="C561" s="68">
        <v>1098.44</v>
      </c>
      <c r="D561" s="67"/>
      <c r="E561" s="67"/>
      <c r="F561" s="68">
        <v>32198.44</v>
      </c>
    </row>
    <row r="562" spans="1:6" x14ac:dyDescent="0.25">
      <c r="A562" s="80" t="s">
        <v>323</v>
      </c>
      <c r="B562" s="84">
        <f t="shared" si="8"/>
        <v>32.198439999999998</v>
      </c>
      <c r="C562" s="70">
        <v>1098.44</v>
      </c>
      <c r="D562" s="69"/>
      <c r="E562" s="69"/>
      <c r="F562" s="70">
        <v>32198.44</v>
      </c>
    </row>
    <row r="563" spans="1:6" x14ac:dyDescent="0.25">
      <c r="A563" s="81" t="s">
        <v>134</v>
      </c>
      <c r="B563" s="84">
        <f t="shared" si="8"/>
        <v>32.198439999999998</v>
      </c>
      <c r="C563" s="72">
        <v>1098.44</v>
      </c>
      <c r="D563" s="71"/>
      <c r="E563" s="71"/>
      <c r="F563" s="72">
        <v>32198.44</v>
      </c>
    </row>
    <row r="564" spans="1:6" x14ac:dyDescent="0.25">
      <c r="A564" s="81" t="s">
        <v>298</v>
      </c>
      <c r="B564" s="84">
        <f t="shared" si="8"/>
        <v>0.5</v>
      </c>
      <c r="C564" s="71"/>
      <c r="D564" s="71"/>
      <c r="E564" s="71"/>
      <c r="F564" s="72">
        <v>500</v>
      </c>
    </row>
    <row r="565" spans="1:6" x14ac:dyDescent="0.25">
      <c r="A565" s="73"/>
      <c r="B565" s="84">
        <f t="shared" si="8"/>
        <v>0.5</v>
      </c>
      <c r="C565" s="73"/>
      <c r="D565" s="74" t="s">
        <v>273</v>
      </c>
      <c r="E565" s="73"/>
      <c r="F565" s="75">
        <v>500</v>
      </c>
    </row>
    <row r="566" spans="1:6" x14ac:dyDescent="0.25">
      <c r="A566" s="81" t="s">
        <v>227</v>
      </c>
      <c r="B566" s="84">
        <f t="shared" si="8"/>
        <v>0.5</v>
      </c>
      <c r="C566" s="71"/>
      <c r="D566" s="71"/>
      <c r="E566" s="71"/>
      <c r="F566" s="72">
        <v>500</v>
      </c>
    </row>
    <row r="567" spans="1:6" x14ac:dyDescent="0.25">
      <c r="A567" s="73"/>
      <c r="B567" s="84">
        <f t="shared" si="8"/>
        <v>0.5</v>
      </c>
      <c r="C567" s="73"/>
      <c r="D567" s="74" t="s">
        <v>273</v>
      </c>
      <c r="E567" s="73"/>
      <c r="F567" s="75">
        <v>500</v>
      </c>
    </row>
    <row r="568" spans="1:6" x14ac:dyDescent="0.25">
      <c r="A568" s="81" t="s">
        <v>231</v>
      </c>
      <c r="B568" s="84">
        <f t="shared" si="8"/>
        <v>0.5</v>
      </c>
      <c r="C568" s="71"/>
      <c r="D568" s="71"/>
      <c r="E568" s="71"/>
      <c r="F568" s="72">
        <v>500</v>
      </c>
    </row>
    <row r="569" spans="1:6" x14ac:dyDescent="0.25">
      <c r="A569" s="73"/>
      <c r="B569" s="84">
        <f t="shared" si="8"/>
        <v>0.5</v>
      </c>
      <c r="C569" s="73"/>
      <c r="D569" s="74" t="s">
        <v>273</v>
      </c>
      <c r="E569" s="73"/>
      <c r="F569" s="75">
        <v>500</v>
      </c>
    </row>
    <row r="570" spans="1:6" x14ac:dyDescent="0.25">
      <c r="A570" s="81" t="s">
        <v>234</v>
      </c>
      <c r="B570" s="84">
        <f t="shared" si="8"/>
        <v>0.5</v>
      </c>
      <c r="C570" s="71"/>
      <c r="D570" s="71"/>
      <c r="E570" s="71"/>
      <c r="F570" s="72">
        <v>500</v>
      </c>
    </row>
    <row r="571" spans="1:6" x14ac:dyDescent="0.25">
      <c r="A571" s="73"/>
      <c r="B571" s="84">
        <f t="shared" si="8"/>
        <v>0.5</v>
      </c>
      <c r="C571" s="73"/>
      <c r="D571" s="74" t="s">
        <v>273</v>
      </c>
      <c r="E571" s="73"/>
      <c r="F571" s="75">
        <v>500</v>
      </c>
    </row>
    <row r="572" spans="1:6" x14ac:dyDescent="0.25">
      <c r="A572" s="81" t="s">
        <v>236</v>
      </c>
      <c r="B572" s="84">
        <f t="shared" si="8"/>
        <v>0.5</v>
      </c>
      <c r="C572" s="71"/>
      <c r="D572" s="71"/>
      <c r="E572" s="71"/>
      <c r="F572" s="72">
        <v>500</v>
      </c>
    </row>
    <row r="573" spans="1:6" x14ac:dyDescent="0.25">
      <c r="A573" s="73"/>
      <c r="B573" s="84">
        <f t="shared" si="8"/>
        <v>0.5</v>
      </c>
      <c r="C573" s="73"/>
      <c r="D573" s="74" t="s">
        <v>273</v>
      </c>
      <c r="E573" s="73"/>
      <c r="F573" s="75">
        <v>500</v>
      </c>
    </row>
    <row r="574" spans="1:6" x14ac:dyDescent="0.25">
      <c r="A574" s="81" t="s">
        <v>324</v>
      </c>
      <c r="B574" s="84">
        <f t="shared" si="8"/>
        <v>1.3</v>
      </c>
      <c r="C574" s="71"/>
      <c r="D574" s="71"/>
      <c r="E574" s="71"/>
      <c r="F574" s="72">
        <v>1300</v>
      </c>
    </row>
    <row r="575" spans="1:6" x14ac:dyDescent="0.25">
      <c r="A575" s="73"/>
      <c r="B575" s="84">
        <f t="shared" si="8"/>
        <v>1.3</v>
      </c>
      <c r="C575" s="73"/>
      <c r="D575" s="74" t="s">
        <v>273</v>
      </c>
      <c r="E575" s="73"/>
      <c r="F575" s="75">
        <v>1300</v>
      </c>
    </row>
    <row r="576" spans="1:6" x14ac:dyDescent="0.25">
      <c r="A576" s="81" t="s">
        <v>238</v>
      </c>
      <c r="B576" s="84">
        <f t="shared" si="8"/>
        <v>0.91935</v>
      </c>
      <c r="C576" s="72">
        <v>419.35</v>
      </c>
      <c r="D576" s="71"/>
      <c r="E576" s="71"/>
      <c r="F576" s="72">
        <v>919.35</v>
      </c>
    </row>
    <row r="577" spans="1:6" x14ac:dyDescent="0.25">
      <c r="A577" s="73"/>
      <c r="B577" s="84">
        <f t="shared" ref="B577:B640" si="9">F577/1000</f>
        <v>0.91935</v>
      </c>
      <c r="C577" s="73"/>
      <c r="D577" s="74" t="s">
        <v>273</v>
      </c>
      <c r="E577" s="73"/>
      <c r="F577" s="75">
        <v>919.35</v>
      </c>
    </row>
    <row r="578" spans="1:6" x14ac:dyDescent="0.25">
      <c r="A578" s="81" t="s">
        <v>239</v>
      </c>
      <c r="B578" s="84">
        <f t="shared" si="9"/>
        <v>0.5</v>
      </c>
      <c r="C578" s="71"/>
      <c r="D578" s="71"/>
      <c r="E578" s="71"/>
      <c r="F578" s="72">
        <v>500</v>
      </c>
    </row>
    <row r="579" spans="1:6" x14ac:dyDescent="0.25">
      <c r="A579" s="73"/>
      <c r="B579" s="84">
        <f t="shared" si="9"/>
        <v>0.5</v>
      </c>
      <c r="C579" s="73"/>
      <c r="D579" s="74" t="s">
        <v>273</v>
      </c>
      <c r="E579" s="73"/>
      <c r="F579" s="75">
        <v>500</v>
      </c>
    </row>
    <row r="580" spans="1:6" x14ac:dyDescent="0.25">
      <c r="A580" s="81" t="s">
        <v>240</v>
      </c>
      <c r="B580" s="84">
        <f t="shared" si="9"/>
        <v>0.5</v>
      </c>
      <c r="C580" s="71"/>
      <c r="D580" s="71"/>
      <c r="E580" s="71"/>
      <c r="F580" s="72">
        <v>500</v>
      </c>
    </row>
    <row r="581" spans="1:6" x14ac:dyDescent="0.25">
      <c r="A581" s="73"/>
      <c r="B581" s="84">
        <f t="shared" si="9"/>
        <v>0.5</v>
      </c>
      <c r="C581" s="73"/>
      <c r="D581" s="74" t="s">
        <v>273</v>
      </c>
      <c r="E581" s="73"/>
      <c r="F581" s="75">
        <v>500</v>
      </c>
    </row>
    <row r="582" spans="1:6" x14ac:dyDescent="0.25">
      <c r="A582" s="81" t="s">
        <v>241</v>
      </c>
      <c r="B582" s="84">
        <f t="shared" si="9"/>
        <v>0.5</v>
      </c>
      <c r="C582" s="71"/>
      <c r="D582" s="71"/>
      <c r="E582" s="71"/>
      <c r="F582" s="72">
        <v>500</v>
      </c>
    </row>
    <row r="583" spans="1:6" x14ac:dyDescent="0.25">
      <c r="A583" s="73"/>
      <c r="B583" s="84">
        <f t="shared" si="9"/>
        <v>0.5</v>
      </c>
      <c r="C583" s="73"/>
      <c r="D583" s="74" t="s">
        <v>273</v>
      </c>
      <c r="E583" s="73"/>
      <c r="F583" s="75">
        <v>500</v>
      </c>
    </row>
    <row r="584" spans="1:6" x14ac:dyDescent="0.25">
      <c r="A584" s="81" t="s">
        <v>242</v>
      </c>
      <c r="B584" s="84">
        <f t="shared" si="9"/>
        <v>0.5</v>
      </c>
      <c r="C584" s="71"/>
      <c r="D584" s="71"/>
      <c r="E584" s="71"/>
      <c r="F584" s="72">
        <v>500</v>
      </c>
    </row>
    <row r="585" spans="1:6" x14ac:dyDescent="0.25">
      <c r="A585" s="73"/>
      <c r="B585" s="84">
        <f t="shared" si="9"/>
        <v>0.5</v>
      </c>
      <c r="C585" s="73"/>
      <c r="D585" s="74" t="s">
        <v>273</v>
      </c>
      <c r="E585" s="73"/>
      <c r="F585" s="75">
        <v>500</v>
      </c>
    </row>
    <row r="586" spans="1:6" x14ac:dyDescent="0.25">
      <c r="A586" s="81" t="s">
        <v>243</v>
      </c>
      <c r="B586" s="84">
        <f t="shared" si="9"/>
        <v>0.5</v>
      </c>
      <c r="C586" s="71"/>
      <c r="D586" s="71"/>
      <c r="E586" s="71"/>
      <c r="F586" s="72">
        <v>500</v>
      </c>
    </row>
    <row r="587" spans="1:6" x14ac:dyDescent="0.25">
      <c r="A587" s="73"/>
      <c r="B587" s="84">
        <f t="shared" si="9"/>
        <v>0.5</v>
      </c>
      <c r="C587" s="73"/>
      <c r="D587" s="74" t="s">
        <v>273</v>
      </c>
      <c r="E587" s="73"/>
      <c r="F587" s="75">
        <v>500</v>
      </c>
    </row>
    <row r="588" spans="1:6" x14ac:dyDescent="0.25">
      <c r="A588" s="81" t="s">
        <v>244</v>
      </c>
      <c r="B588" s="84">
        <f t="shared" si="9"/>
        <v>0.5</v>
      </c>
      <c r="C588" s="71"/>
      <c r="D588" s="71"/>
      <c r="E588" s="71"/>
      <c r="F588" s="72">
        <v>500</v>
      </c>
    </row>
    <row r="589" spans="1:6" x14ac:dyDescent="0.25">
      <c r="A589" s="73"/>
      <c r="B589" s="84">
        <f t="shared" si="9"/>
        <v>0.5</v>
      </c>
      <c r="C589" s="73"/>
      <c r="D589" s="74" t="s">
        <v>273</v>
      </c>
      <c r="E589" s="73"/>
      <c r="F589" s="75">
        <v>500</v>
      </c>
    </row>
    <row r="590" spans="1:6" x14ac:dyDescent="0.25">
      <c r="A590" s="81" t="s">
        <v>245</v>
      </c>
      <c r="B590" s="84">
        <f t="shared" si="9"/>
        <v>0.5</v>
      </c>
      <c r="C590" s="71"/>
      <c r="D590" s="71"/>
      <c r="E590" s="71"/>
      <c r="F590" s="72">
        <v>500</v>
      </c>
    </row>
    <row r="591" spans="1:6" x14ac:dyDescent="0.25">
      <c r="A591" s="73"/>
      <c r="B591" s="84">
        <f t="shared" si="9"/>
        <v>0.5</v>
      </c>
      <c r="C591" s="73"/>
      <c r="D591" s="74" t="s">
        <v>273</v>
      </c>
      <c r="E591" s="73"/>
      <c r="F591" s="75">
        <v>500</v>
      </c>
    </row>
    <row r="592" spans="1:6" x14ac:dyDescent="0.25">
      <c r="A592" s="81" t="s">
        <v>246</v>
      </c>
      <c r="B592" s="84">
        <f t="shared" si="9"/>
        <v>0.5</v>
      </c>
      <c r="C592" s="71"/>
      <c r="D592" s="71"/>
      <c r="E592" s="71"/>
      <c r="F592" s="72">
        <v>500</v>
      </c>
    </row>
    <row r="593" spans="1:6" x14ac:dyDescent="0.25">
      <c r="A593" s="73"/>
      <c r="B593" s="84">
        <f t="shared" si="9"/>
        <v>0.5</v>
      </c>
      <c r="C593" s="73"/>
      <c r="D593" s="74" t="s">
        <v>273</v>
      </c>
      <c r="E593" s="73"/>
      <c r="F593" s="75">
        <v>500</v>
      </c>
    </row>
    <row r="594" spans="1:6" x14ac:dyDescent="0.25">
      <c r="A594" s="81" t="s">
        <v>247</v>
      </c>
      <c r="B594" s="84">
        <f t="shared" si="9"/>
        <v>0.6</v>
      </c>
      <c r="C594" s="71"/>
      <c r="D594" s="71"/>
      <c r="E594" s="71"/>
      <c r="F594" s="72">
        <v>600</v>
      </c>
    </row>
    <row r="595" spans="1:6" x14ac:dyDescent="0.25">
      <c r="A595" s="73"/>
      <c r="B595" s="84">
        <f t="shared" si="9"/>
        <v>0.6</v>
      </c>
      <c r="C595" s="73"/>
      <c r="D595" s="74" t="s">
        <v>273</v>
      </c>
      <c r="E595" s="73"/>
      <c r="F595" s="75">
        <v>600</v>
      </c>
    </row>
    <row r="596" spans="1:6" x14ac:dyDescent="0.25">
      <c r="A596" s="81" t="s">
        <v>251</v>
      </c>
      <c r="B596" s="84">
        <f t="shared" si="9"/>
        <v>0.5</v>
      </c>
      <c r="C596" s="71"/>
      <c r="D596" s="71"/>
      <c r="E596" s="71"/>
      <c r="F596" s="72">
        <v>500</v>
      </c>
    </row>
    <row r="597" spans="1:6" x14ac:dyDescent="0.25">
      <c r="A597" s="73"/>
      <c r="B597" s="84">
        <f t="shared" si="9"/>
        <v>0.5</v>
      </c>
      <c r="C597" s="73"/>
      <c r="D597" s="74" t="s">
        <v>273</v>
      </c>
      <c r="E597" s="73"/>
      <c r="F597" s="75">
        <v>500</v>
      </c>
    </row>
    <row r="598" spans="1:6" x14ac:dyDescent="0.25">
      <c r="A598" s="81" t="s">
        <v>253</v>
      </c>
      <c r="B598" s="84">
        <f t="shared" si="9"/>
        <v>0.5</v>
      </c>
      <c r="C598" s="71"/>
      <c r="D598" s="71"/>
      <c r="E598" s="71"/>
      <c r="F598" s="72">
        <v>500</v>
      </c>
    </row>
    <row r="599" spans="1:6" x14ac:dyDescent="0.25">
      <c r="A599" s="73"/>
      <c r="B599" s="84">
        <f t="shared" si="9"/>
        <v>0.5</v>
      </c>
      <c r="C599" s="73"/>
      <c r="D599" s="74" t="s">
        <v>273</v>
      </c>
      <c r="E599" s="73"/>
      <c r="F599" s="75">
        <v>500</v>
      </c>
    </row>
    <row r="600" spans="1:6" x14ac:dyDescent="0.25">
      <c r="A600" s="81" t="s">
        <v>254</v>
      </c>
      <c r="B600" s="84">
        <f t="shared" si="9"/>
        <v>0.5</v>
      </c>
      <c r="C600" s="71"/>
      <c r="D600" s="71"/>
      <c r="E600" s="71"/>
      <c r="F600" s="72">
        <v>500</v>
      </c>
    </row>
    <row r="601" spans="1:6" x14ac:dyDescent="0.25">
      <c r="A601" s="73"/>
      <c r="B601" s="84">
        <f t="shared" si="9"/>
        <v>0.5</v>
      </c>
      <c r="C601" s="73"/>
      <c r="D601" s="74" t="s">
        <v>273</v>
      </c>
      <c r="E601" s="73"/>
      <c r="F601" s="75">
        <v>500</v>
      </c>
    </row>
    <row r="602" spans="1:6" x14ac:dyDescent="0.25">
      <c r="A602" s="81" t="s">
        <v>255</v>
      </c>
      <c r="B602" s="84">
        <f t="shared" si="9"/>
        <v>0.5</v>
      </c>
      <c r="C602" s="71"/>
      <c r="D602" s="71"/>
      <c r="E602" s="71"/>
      <c r="F602" s="72">
        <v>500</v>
      </c>
    </row>
    <row r="603" spans="1:6" x14ac:dyDescent="0.25">
      <c r="A603" s="73"/>
      <c r="B603" s="84">
        <f t="shared" si="9"/>
        <v>0.5</v>
      </c>
      <c r="C603" s="73"/>
      <c r="D603" s="74" t="s">
        <v>273</v>
      </c>
      <c r="E603" s="73"/>
      <c r="F603" s="75">
        <v>500</v>
      </c>
    </row>
    <row r="604" spans="1:6" x14ac:dyDescent="0.25">
      <c r="A604" s="81" t="s">
        <v>256</v>
      </c>
      <c r="B604" s="84">
        <f t="shared" si="9"/>
        <v>0.5</v>
      </c>
      <c r="C604" s="71"/>
      <c r="D604" s="71"/>
      <c r="E604" s="71"/>
      <c r="F604" s="72">
        <v>500</v>
      </c>
    </row>
    <row r="605" spans="1:6" x14ac:dyDescent="0.25">
      <c r="A605" s="73"/>
      <c r="B605" s="84">
        <f t="shared" si="9"/>
        <v>0.5</v>
      </c>
      <c r="C605" s="73"/>
      <c r="D605" s="74" t="s">
        <v>273</v>
      </c>
      <c r="E605" s="73"/>
      <c r="F605" s="75">
        <v>500</v>
      </c>
    </row>
    <row r="606" spans="1:6" x14ac:dyDescent="0.25">
      <c r="A606" s="81" t="s">
        <v>257</v>
      </c>
      <c r="B606" s="84">
        <f t="shared" si="9"/>
        <v>1</v>
      </c>
      <c r="C606" s="71"/>
      <c r="D606" s="71"/>
      <c r="E606" s="71"/>
      <c r="F606" s="72">
        <v>1000</v>
      </c>
    </row>
    <row r="607" spans="1:6" x14ac:dyDescent="0.25">
      <c r="A607" s="73"/>
      <c r="B607" s="84">
        <f t="shared" si="9"/>
        <v>1</v>
      </c>
      <c r="C607" s="73"/>
      <c r="D607" s="74" t="s">
        <v>273</v>
      </c>
      <c r="E607" s="73"/>
      <c r="F607" s="75">
        <v>1000</v>
      </c>
    </row>
    <row r="608" spans="1:6" x14ac:dyDescent="0.25">
      <c r="A608" s="81" t="s">
        <v>258</v>
      </c>
      <c r="B608" s="84">
        <f t="shared" si="9"/>
        <v>0.5</v>
      </c>
      <c r="C608" s="71"/>
      <c r="D608" s="71"/>
      <c r="E608" s="71"/>
      <c r="F608" s="72">
        <v>500</v>
      </c>
    </row>
    <row r="609" spans="1:6" x14ac:dyDescent="0.25">
      <c r="A609" s="73"/>
      <c r="B609" s="84">
        <f t="shared" si="9"/>
        <v>0.5</v>
      </c>
      <c r="C609" s="73"/>
      <c r="D609" s="74" t="s">
        <v>273</v>
      </c>
      <c r="E609" s="73"/>
      <c r="F609" s="75">
        <v>500</v>
      </c>
    </row>
    <row r="610" spans="1:6" x14ac:dyDescent="0.25">
      <c r="A610" s="81" t="s">
        <v>259</v>
      </c>
      <c r="B610" s="84">
        <f t="shared" si="9"/>
        <v>0.5</v>
      </c>
      <c r="C610" s="71"/>
      <c r="D610" s="71"/>
      <c r="E610" s="71"/>
      <c r="F610" s="72">
        <v>500</v>
      </c>
    </row>
    <row r="611" spans="1:6" x14ac:dyDescent="0.25">
      <c r="A611" s="73"/>
      <c r="B611" s="84">
        <f t="shared" si="9"/>
        <v>0.5</v>
      </c>
      <c r="C611" s="73"/>
      <c r="D611" s="74" t="s">
        <v>273</v>
      </c>
      <c r="E611" s="73"/>
      <c r="F611" s="75">
        <v>500</v>
      </c>
    </row>
    <row r="612" spans="1:6" x14ac:dyDescent="0.25">
      <c r="A612" s="81" t="s">
        <v>260</v>
      </c>
      <c r="B612" s="84">
        <f t="shared" si="9"/>
        <v>0.5</v>
      </c>
      <c r="C612" s="71"/>
      <c r="D612" s="71"/>
      <c r="E612" s="71"/>
      <c r="F612" s="72">
        <v>500</v>
      </c>
    </row>
    <row r="613" spans="1:6" x14ac:dyDescent="0.25">
      <c r="A613" s="73"/>
      <c r="B613" s="84">
        <f t="shared" si="9"/>
        <v>0.5</v>
      </c>
      <c r="C613" s="73"/>
      <c r="D613" s="74" t="s">
        <v>273</v>
      </c>
      <c r="E613" s="73"/>
      <c r="F613" s="75">
        <v>500</v>
      </c>
    </row>
    <row r="614" spans="1:6" x14ac:dyDescent="0.25">
      <c r="A614" s="81" t="s">
        <v>261</v>
      </c>
      <c r="B614" s="84">
        <f t="shared" si="9"/>
        <v>0.5</v>
      </c>
      <c r="C614" s="71"/>
      <c r="D614" s="71"/>
      <c r="E614" s="71"/>
      <c r="F614" s="72">
        <v>500</v>
      </c>
    </row>
    <row r="615" spans="1:6" x14ac:dyDescent="0.25">
      <c r="A615" s="73"/>
      <c r="B615" s="84">
        <f t="shared" si="9"/>
        <v>0.5</v>
      </c>
      <c r="C615" s="73"/>
      <c r="D615" s="74" t="s">
        <v>273</v>
      </c>
      <c r="E615" s="73"/>
      <c r="F615" s="75">
        <v>500</v>
      </c>
    </row>
    <row r="616" spans="1:6" x14ac:dyDescent="0.25">
      <c r="A616" s="81" t="s">
        <v>262</v>
      </c>
      <c r="B616" s="84">
        <f t="shared" si="9"/>
        <v>0.5</v>
      </c>
      <c r="C616" s="71"/>
      <c r="D616" s="71"/>
      <c r="E616" s="71"/>
      <c r="F616" s="72">
        <v>500</v>
      </c>
    </row>
    <row r="617" spans="1:6" x14ac:dyDescent="0.25">
      <c r="A617" s="73"/>
      <c r="B617" s="84">
        <f t="shared" si="9"/>
        <v>0.5</v>
      </c>
      <c r="C617" s="73"/>
      <c r="D617" s="74" t="s">
        <v>273</v>
      </c>
      <c r="E617" s="73"/>
      <c r="F617" s="75">
        <v>500</v>
      </c>
    </row>
    <row r="618" spans="1:6" x14ac:dyDescent="0.25">
      <c r="A618" s="81" t="s">
        <v>263</v>
      </c>
      <c r="B618" s="84">
        <f t="shared" si="9"/>
        <v>0.5</v>
      </c>
      <c r="C618" s="71"/>
      <c r="D618" s="71"/>
      <c r="E618" s="71"/>
      <c r="F618" s="72">
        <v>500</v>
      </c>
    </row>
    <row r="619" spans="1:6" x14ac:dyDescent="0.25">
      <c r="A619" s="73"/>
      <c r="B619" s="84">
        <f t="shared" si="9"/>
        <v>0.5</v>
      </c>
      <c r="C619" s="73"/>
      <c r="D619" s="74" t="s">
        <v>273</v>
      </c>
      <c r="E619" s="73"/>
      <c r="F619" s="75">
        <v>500</v>
      </c>
    </row>
    <row r="620" spans="1:6" x14ac:dyDescent="0.25">
      <c r="A620" s="81" t="s">
        <v>264</v>
      </c>
      <c r="B620" s="84">
        <f t="shared" si="9"/>
        <v>0.5</v>
      </c>
      <c r="C620" s="71"/>
      <c r="D620" s="71"/>
      <c r="E620" s="71"/>
      <c r="F620" s="72">
        <v>500</v>
      </c>
    </row>
    <row r="621" spans="1:6" x14ac:dyDescent="0.25">
      <c r="A621" s="73"/>
      <c r="B621" s="84">
        <f t="shared" si="9"/>
        <v>0.5</v>
      </c>
      <c r="C621" s="73"/>
      <c r="D621" s="74" t="s">
        <v>273</v>
      </c>
      <c r="E621" s="73"/>
      <c r="F621" s="75">
        <v>500</v>
      </c>
    </row>
    <row r="622" spans="1:6" x14ac:dyDescent="0.25">
      <c r="A622" s="81" t="s">
        <v>265</v>
      </c>
      <c r="B622" s="84">
        <f t="shared" si="9"/>
        <v>0.5</v>
      </c>
      <c r="C622" s="71"/>
      <c r="D622" s="71"/>
      <c r="E622" s="71"/>
      <c r="F622" s="72">
        <v>500</v>
      </c>
    </row>
    <row r="623" spans="1:6" x14ac:dyDescent="0.25">
      <c r="A623" s="73"/>
      <c r="B623" s="84">
        <f t="shared" si="9"/>
        <v>0.5</v>
      </c>
      <c r="C623" s="73"/>
      <c r="D623" s="74" t="s">
        <v>273</v>
      </c>
      <c r="E623" s="73"/>
      <c r="F623" s="75">
        <v>500</v>
      </c>
    </row>
    <row r="624" spans="1:6" x14ac:dyDescent="0.25">
      <c r="A624" s="81" t="s">
        <v>266</v>
      </c>
      <c r="B624" s="84">
        <f t="shared" si="9"/>
        <v>0.5</v>
      </c>
      <c r="C624" s="71"/>
      <c r="D624" s="71"/>
      <c r="E624" s="71"/>
      <c r="F624" s="72">
        <v>500</v>
      </c>
    </row>
    <row r="625" spans="1:6" x14ac:dyDescent="0.25">
      <c r="A625" s="73"/>
      <c r="B625" s="84">
        <f t="shared" si="9"/>
        <v>0.5</v>
      </c>
      <c r="C625" s="73"/>
      <c r="D625" s="74" t="s">
        <v>273</v>
      </c>
      <c r="E625" s="73"/>
      <c r="F625" s="75">
        <v>500</v>
      </c>
    </row>
    <row r="626" spans="1:6" x14ac:dyDescent="0.25">
      <c r="A626" s="81" t="s">
        <v>267</v>
      </c>
      <c r="B626" s="84">
        <f t="shared" si="9"/>
        <v>0.5</v>
      </c>
      <c r="C626" s="71"/>
      <c r="D626" s="71"/>
      <c r="E626" s="71"/>
      <c r="F626" s="72">
        <v>500</v>
      </c>
    </row>
    <row r="627" spans="1:6" x14ac:dyDescent="0.25">
      <c r="A627" s="73"/>
      <c r="B627" s="84">
        <f t="shared" si="9"/>
        <v>0.5</v>
      </c>
      <c r="C627" s="73"/>
      <c r="D627" s="74" t="s">
        <v>273</v>
      </c>
      <c r="E627" s="73"/>
      <c r="F627" s="75">
        <v>500</v>
      </c>
    </row>
    <row r="628" spans="1:6" x14ac:dyDescent="0.25">
      <c r="A628" s="81" t="s">
        <v>293</v>
      </c>
      <c r="B628" s="84">
        <f t="shared" si="9"/>
        <v>0.5</v>
      </c>
      <c r="C628" s="71"/>
      <c r="D628" s="71"/>
      <c r="E628" s="71"/>
      <c r="F628" s="72">
        <v>500</v>
      </c>
    </row>
    <row r="629" spans="1:6" x14ac:dyDescent="0.25">
      <c r="A629" s="73"/>
      <c r="B629" s="84">
        <f t="shared" si="9"/>
        <v>0.5</v>
      </c>
      <c r="C629" s="73"/>
      <c r="D629" s="74" t="s">
        <v>273</v>
      </c>
      <c r="E629" s="73"/>
      <c r="F629" s="75">
        <v>500</v>
      </c>
    </row>
    <row r="630" spans="1:6" x14ac:dyDescent="0.25">
      <c r="A630" s="81" t="s">
        <v>268</v>
      </c>
      <c r="B630" s="84">
        <f t="shared" si="9"/>
        <v>0.5</v>
      </c>
      <c r="C630" s="71"/>
      <c r="D630" s="71"/>
      <c r="E630" s="71"/>
      <c r="F630" s="72">
        <v>500</v>
      </c>
    </row>
    <row r="631" spans="1:6" x14ac:dyDescent="0.25">
      <c r="A631" s="73"/>
      <c r="B631" s="84">
        <f t="shared" si="9"/>
        <v>0.5</v>
      </c>
      <c r="C631" s="73"/>
      <c r="D631" s="74" t="s">
        <v>273</v>
      </c>
      <c r="E631" s="73"/>
      <c r="F631" s="75">
        <v>500</v>
      </c>
    </row>
    <row r="632" spans="1:6" x14ac:dyDescent="0.25">
      <c r="A632" s="81" t="s">
        <v>269</v>
      </c>
      <c r="B632" s="84">
        <f t="shared" si="9"/>
        <v>0.5</v>
      </c>
      <c r="C632" s="71"/>
      <c r="D632" s="71"/>
      <c r="E632" s="71"/>
      <c r="F632" s="72">
        <v>500</v>
      </c>
    </row>
    <row r="633" spans="1:6" x14ac:dyDescent="0.25">
      <c r="A633" s="73"/>
      <c r="B633" s="84">
        <f t="shared" si="9"/>
        <v>0.5</v>
      </c>
      <c r="C633" s="73"/>
      <c r="D633" s="74" t="s">
        <v>273</v>
      </c>
      <c r="E633" s="73"/>
      <c r="F633" s="75">
        <v>500</v>
      </c>
    </row>
    <row r="634" spans="1:6" x14ac:dyDescent="0.25">
      <c r="A634" s="81" t="s">
        <v>270</v>
      </c>
      <c r="B634" s="84">
        <f t="shared" si="9"/>
        <v>0.5</v>
      </c>
      <c r="C634" s="71"/>
      <c r="D634" s="71"/>
      <c r="E634" s="71"/>
      <c r="F634" s="72">
        <v>500</v>
      </c>
    </row>
    <row r="635" spans="1:6" x14ac:dyDescent="0.25">
      <c r="A635" s="73"/>
      <c r="B635" s="84">
        <f t="shared" si="9"/>
        <v>0.5</v>
      </c>
      <c r="C635" s="73"/>
      <c r="D635" s="74" t="s">
        <v>273</v>
      </c>
      <c r="E635" s="73"/>
      <c r="F635" s="75">
        <v>500</v>
      </c>
    </row>
    <row r="636" spans="1:6" x14ac:dyDescent="0.25">
      <c r="A636" s="81" t="s">
        <v>271</v>
      </c>
      <c r="B636" s="84">
        <f t="shared" si="9"/>
        <v>0.5</v>
      </c>
      <c r="C636" s="71"/>
      <c r="D636" s="71"/>
      <c r="E636" s="71"/>
      <c r="F636" s="72">
        <v>500</v>
      </c>
    </row>
    <row r="637" spans="1:6" x14ac:dyDescent="0.25">
      <c r="A637" s="73"/>
      <c r="B637" s="84">
        <f t="shared" si="9"/>
        <v>0.5</v>
      </c>
      <c r="C637" s="73"/>
      <c r="D637" s="74" t="s">
        <v>273</v>
      </c>
      <c r="E637" s="73"/>
      <c r="F637" s="75">
        <v>500</v>
      </c>
    </row>
    <row r="638" spans="1:6" x14ac:dyDescent="0.25">
      <c r="A638" s="81" t="s">
        <v>272</v>
      </c>
      <c r="B638" s="84">
        <f t="shared" si="9"/>
        <v>0.6</v>
      </c>
      <c r="C638" s="71"/>
      <c r="D638" s="71"/>
      <c r="E638" s="71"/>
      <c r="F638" s="72">
        <v>600</v>
      </c>
    </row>
    <row r="639" spans="1:6" x14ac:dyDescent="0.25">
      <c r="A639" s="73"/>
      <c r="B639" s="84">
        <f t="shared" si="9"/>
        <v>0.6</v>
      </c>
      <c r="C639" s="73"/>
      <c r="D639" s="74" t="s">
        <v>273</v>
      </c>
      <c r="E639" s="73"/>
      <c r="F639" s="75">
        <v>600</v>
      </c>
    </row>
    <row r="640" spans="1:6" x14ac:dyDescent="0.25">
      <c r="A640" s="81" t="s">
        <v>300</v>
      </c>
      <c r="B640" s="84">
        <f t="shared" si="9"/>
        <v>0.6</v>
      </c>
      <c r="C640" s="71"/>
      <c r="D640" s="71"/>
      <c r="E640" s="71"/>
      <c r="F640" s="72">
        <v>600</v>
      </c>
    </row>
    <row r="641" spans="1:6" x14ac:dyDescent="0.25">
      <c r="A641" s="73"/>
      <c r="B641" s="84">
        <f t="shared" ref="B641:B704" si="10">F641/1000</f>
        <v>0.6</v>
      </c>
      <c r="C641" s="73"/>
      <c r="D641" s="74" t="s">
        <v>273</v>
      </c>
      <c r="E641" s="73"/>
      <c r="F641" s="75">
        <v>600</v>
      </c>
    </row>
    <row r="642" spans="1:6" x14ac:dyDescent="0.25">
      <c r="A642" s="81" t="s">
        <v>275</v>
      </c>
      <c r="B642" s="84">
        <f t="shared" si="10"/>
        <v>0.5</v>
      </c>
      <c r="C642" s="71"/>
      <c r="D642" s="71"/>
      <c r="E642" s="71"/>
      <c r="F642" s="72">
        <v>500</v>
      </c>
    </row>
    <row r="643" spans="1:6" x14ac:dyDescent="0.25">
      <c r="A643" s="73"/>
      <c r="B643" s="84">
        <f t="shared" si="10"/>
        <v>0.5</v>
      </c>
      <c r="C643" s="73"/>
      <c r="D643" s="74" t="s">
        <v>273</v>
      </c>
      <c r="E643" s="73"/>
      <c r="F643" s="75">
        <v>500</v>
      </c>
    </row>
    <row r="644" spans="1:6" x14ac:dyDescent="0.25">
      <c r="A644" s="81" t="s">
        <v>276</v>
      </c>
      <c r="B644" s="84">
        <f t="shared" si="10"/>
        <v>0.5</v>
      </c>
      <c r="C644" s="71"/>
      <c r="D644" s="71"/>
      <c r="E644" s="71"/>
      <c r="F644" s="72">
        <v>500</v>
      </c>
    </row>
    <row r="645" spans="1:6" x14ac:dyDescent="0.25">
      <c r="A645" s="73"/>
      <c r="B645" s="84">
        <f t="shared" si="10"/>
        <v>0.5</v>
      </c>
      <c r="C645" s="73"/>
      <c r="D645" s="74" t="s">
        <v>273</v>
      </c>
      <c r="E645" s="73"/>
      <c r="F645" s="75">
        <v>500</v>
      </c>
    </row>
    <row r="646" spans="1:6" x14ac:dyDescent="0.25">
      <c r="A646" s="81" t="s">
        <v>325</v>
      </c>
      <c r="B646" s="84">
        <f t="shared" si="10"/>
        <v>0.5</v>
      </c>
      <c r="C646" s="71"/>
      <c r="D646" s="71"/>
      <c r="E646" s="71"/>
      <c r="F646" s="72">
        <v>500</v>
      </c>
    </row>
    <row r="647" spans="1:6" x14ac:dyDescent="0.25">
      <c r="A647" s="73"/>
      <c r="B647" s="84">
        <f t="shared" si="10"/>
        <v>0.5</v>
      </c>
      <c r="C647" s="73"/>
      <c r="D647" s="74" t="s">
        <v>273</v>
      </c>
      <c r="E647" s="73"/>
      <c r="F647" s="75">
        <v>500</v>
      </c>
    </row>
    <row r="648" spans="1:6" x14ac:dyDescent="0.25">
      <c r="A648" s="81" t="s">
        <v>301</v>
      </c>
      <c r="B648" s="84">
        <f t="shared" si="10"/>
        <v>0.5</v>
      </c>
      <c r="C648" s="71"/>
      <c r="D648" s="71"/>
      <c r="E648" s="71"/>
      <c r="F648" s="72">
        <v>500</v>
      </c>
    </row>
    <row r="649" spans="1:6" x14ac:dyDescent="0.25">
      <c r="A649" s="73"/>
      <c r="B649" s="84">
        <f t="shared" si="10"/>
        <v>0.5</v>
      </c>
      <c r="C649" s="73"/>
      <c r="D649" s="74" t="s">
        <v>273</v>
      </c>
      <c r="E649" s="73"/>
      <c r="F649" s="75">
        <v>500</v>
      </c>
    </row>
    <row r="650" spans="1:6" x14ac:dyDescent="0.25">
      <c r="A650" s="81" t="s">
        <v>277</v>
      </c>
      <c r="B650" s="84">
        <f t="shared" si="10"/>
        <v>0.5</v>
      </c>
      <c r="C650" s="71"/>
      <c r="D650" s="71"/>
      <c r="E650" s="71"/>
      <c r="F650" s="72">
        <v>500</v>
      </c>
    </row>
    <row r="651" spans="1:6" x14ac:dyDescent="0.25">
      <c r="A651" s="73"/>
      <c r="B651" s="84">
        <f t="shared" si="10"/>
        <v>0.5</v>
      </c>
      <c r="C651" s="73"/>
      <c r="D651" s="74" t="s">
        <v>273</v>
      </c>
      <c r="E651" s="73"/>
      <c r="F651" s="75">
        <v>500</v>
      </c>
    </row>
    <row r="652" spans="1:6" x14ac:dyDescent="0.25">
      <c r="A652" s="81" t="s">
        <v>278</v>
      </c>
      <c r="B652" s="84">
        <f t="shared" si="10"/>
        <v>0.5</v>
      </c>
      <c r="C652" s="71"/>
      <c r="D652" s="71"/>
      <c r="E652" s="71"/>
      <c r="F652" s="72">
        <v>500</v>
      </c>
    </row>
    <row r="653" spans="1:6" x14ac:dyDescent="0.25">
      <c r="A653" s="73"/>
      <c r="B653" s="84">
        <f t="shared" si="10"/>
        <v>0.5</v>
      </c>
      <c r="C653" s="73"/>
      <c r="D653" s="74" t="s">
        <v>273</v>
      </c>
      <c r="E653" s="73"/>
      <c r="F653" s="75">
        <v>500</v>
      </c>
    </row>
    <row r="654" spans="1:6" x14ac:dyDescent="0.25">
      <c r="A654" s="81" t="s">
        <v>279</v>
      </c>
      <c r="B654" s="84">
        <f t="shared" si="10"/>
        <v>0.5</v>
      </c>
      <c r="C654" s="71"/>
      <c r="D654" s="71"/>
      <c r="E654" s="71"/>
      <c r="F654" s="72">
        <v>500</v>
      </c>
    </row>
    <row r="655" spans="1:6" x14ac:dyDescent="0.25">
      <c r="A655" s="73"/>
      <c r="B655" s="84">
        <f t="shared" si="10"/>
        <v>0.5</v>
      </c>
      <c r="C655" s="73"/>
      <c r="D655" s="74" t="s">
        <v>273</v>
      </c>
      <c r="E655" s="73"/>
      <c r="F655" s="75">
        <v>500</v>
      </c>
    </row>
    <row r="656" spans="1:6" x14ac:dyDescent="0.25">
      <c r="A656" s="81" t="s">
        <v>280</v>
      </c>
      <c r="B656" s="84">
        <f t="shared" si="10"/>
        <v>0.5</v>
      </c>
      <c r="C656" s="71"/>
      <c r="D656" s="71"/>
      <c r="E656" s="71"/>
      <c r="F656" s="72">
        <v>500</v>
      </c>
    </row>
    <row r="657" spans="1:6" x14ac:dyDescent="0.25">
      <c r="A657" s="73"/>
      <c r="B657" s="84">
        <f t="shared" si="10"/>
        <v>0.5</v>
      </c>
      <c r="C657" s="73"/>
      <c r="D657" s="74" t="s">
        <v>273</v>
      </c>
      <c r="E657" s="73"/>
      <c r="F657" s="75">
        <v>500</v>
      </c>
    </row>
    <row r="658" spans="1:6" x14ac:dyDescent="0.25">
      <c r="A658" s="81" t="s">
        <v>309</v>
      </c>
      <c r="B658" s="84">
        <f t="shared" si="10"/>
        <v>0.5</v>
      </c>
      <c r="C658" s="71"/>
      <c r="D658" s="71"/>
      <c r="E658" s="71"/>
      <c r="F658" s="72">
        <v>500</v>
      </c>
    </row>
    <row r="659" spans="1:6" x14ac:dyDescent="0.25">
      <c r="A659" s="73"/>
      <c r="B659" s="84">
        <f t="shared" si="10"/>
        <v>0.5</v>
      </c>
      <c r="C659" s="73"/>
      <c r="D659" s="74" t="s">
        <v>273</v>
      </c>
      <c r="E659" s="73"/>
      <c r="F659" s="75">
        <v>500</v>
      </c>
    </row>
    <row r="660" spans="1:6" x14ac:dyDescent="0.25">
      <c r="A660" s="81" t="s">
        <v>302</v>
      </c>
      <c r="B660" s="84">
        <f t="shared" si="10"/>
        <v>0.5</v>
      </c>
      <c r="C660" s="71"/>
      <c r="D660" s="71"/>
      <c r="E660" s="71"/>
      <c r="F660" s="72">
        <v>500</v>
      </c>
    </row>
    <row r="661" spans="1:6" x14ac:dyDescent="0.25">
      <c r="A661" s="73"/>
      <c r="B661" s="84">
        <f t="shared" si="10"/>
        <v>0.5</v>
      </c>
      <c r="C661" s="73"/>
      <c r="D661" s="74" t="s">
        <v>273</v>
      </c>
      <c r="E661" s="73"/>
      <c r="F661" s="75">
        <v>500</v>
      </c>
    </row>
    <row r="662" spans="1:6" x14ac:dyDescent="0.25">
      <c r="A662" s="81" t="s">
        <v>281</v>
      </c>
      <c r="B662" s="84">
        <f t="shared" si="10"/>
        <v>0.5</v>
      </c>
      <c r="C662" s="71"/>
      <c r="D662" s="71"/>
      <c r="E662" s="71"/>
      <c r="F662" s="72">
        <v>500</v>
      </c>
    </row>
    <row r="663" spans="1:6" x14ac:dyDescent="0.25">
      <c r="A663" s="73"/>
      <c r="B663" s="84">
        <f t="shared" si="10"/>
        <v>0.5</v>
      </c>
      <c r="C663" s="73"/>
      <c r="D663" s="74" t="s">
        <v>273</v>
      </c>
      <c r="E663" s="73"/>
      <c r="F663" s="75">
        <v>500</v>
      </c>
    </row>
    <row r="664" spans="1:6" x14ac:dyDescent="0.25">
      <c r="A664" s="81" t="s">
        <v>282</v>
      </c>
      <c r="B664" s="84">
        <f t="shared" si="10"/>
        <v>0.5</v>
      </c>
      <c r="C664" s="71"/>
      <c r="D664" s="71"/>
      <c r="E664" s="71"/>
      <c r="F664" s="72">
        <v>500</v>
      </c>
    </row>
    <row r="665" spans="1:6" x14ac:dyDescent="0.25">
      <c r="A665" s="73"/>
      <c r="B665" s="84">
        <f t="shared" si="10"/>
        <v>0.5</v>
      </c>
      <c r="C665" s="73"/>
      <c r="D665" s="74" t="s">
        <v>273</v>
      </c>
      <c r="E665" s="73"/>
      <c r="F665" s="75">
        <v>500</v>
      </c>
    </row>
    <row r="666" spans="1:6" x14ac:dyDescent="0.25">
      <c r="A666" s="81" t="s">
        <v>284</v>
      </c>
      <c r="B666" s="84">
        <f t="shared" si="10"/>
        <v>0.75</v>
      </c>
      <c r="C666" s="71"/>
      <c r="D666" s="71"/>
      <c r="E666" s="71"/>
      <c r="F666" s="72">
        <v>750</v>
      </c>
    </row>
    <row r="667" spans="1:6" x14ac:dyDescent="0.25">
      <c r="A667" s="73"/>
      <c r="B667" s="84">
        <f t="shared" si="10"/>
        <v>0.75</v>
      </c>
      <c r="C667" s="73"/>
      <c r="D667" s="74" t="s">
        <v>273</v>
      </c>
      <c r="E667" s="73"/>
      <c r="F667" s="75">
        <v>750</v>
      </c>
    </row>
    <row r="668" spans="1:6" x14ac:dyDescent="0.25">
      <c r="A668" s="81" t="s">
        <v>285</v>
      </c>
      <c r="B668" s="84">
        <f t="shared" si="10"/>
        <v>0.75</v>
      </c>
      <c r="C668" s="71"/>
      <c r="D668" s="71"/>
      <c r="E668" s="71"/>
      <c r="F668" s="72">
        <v>750</v>
      </c>
    </row>
    <row r="669" spans="1:6" x14ac:dyDescent="0.25">
      <c r="A669" s="73"/>
      <c r="B669" s="84">
        <f t="shared" si="10"/>
        <v>0.75</v>
      </c>
      <c r="C669" s="73"/>
      <c r="D669" s="74" t="s">
        <v>273</v>
      </c>
      <c r="E669" s="73"/>
      <c r="F669" s="75">
        <v>750</v>
      </c>
    </row>
    <row r="670" spans="1:6" x14ac:dyDescent="0.25">
      <c r="A670" s="81" t="s">
        <v>310</v>
      </c>
      <c r="B670" s="84">
        <f t="shared" si="10"/>
        <v>0.5</v>
      </c>
      <c r="C670" s="71"/>
      <c r="D670" s="71"/>
      <c r="E670" s="71"/>
      <c r="F670" s="72">
        <v>500</v>
      </c>
    </row>
    <row r="671" spans="1:6" x14ac:dyDescent="0.25">
      <c r="A671" s="73"/>
      <c r="B671" s="84">
        <f t="shared" si="10"/>
        <v>0.5</v>
      </c>
      <c r="C671" s="73"/>
      <c r="D671" s="74" t="s">
        <v>273</v>
      </c>
      <c r="E671" s="73"/>
      <c r="F671" s="75">
        <v>500</v>
      </c>
    </row>
    <row r="672" spans="1:6" x14ac:dyDescent="0.25">
      <c r="A672" s="81" t="s">
        <v>286</v>
      </c>
      <c r="B672" s="84">
        <f t="shared" si="10"/>
        <v>0.5</v>
      </c>
      <c r="C672" s="71"/>
      <c r="D672" s="71"/>
      <c r="E672" s="71"/>
      <c r="F672" s="72">
        <v>500</v>
      </c>
    </row>
    <row r="673" spans="1:6" x14ac:dyDescent="0.25">
      <c r="A673" s="73"/>
      <c r="B673" s="84">
        <f t="shared" si="10"/>
        <v>0.5</v>
      </c>
      <c r="C673" s="73"/>
      <c r="D673" s="74" t="s">
        <v>273</v>
      </c>
      <c r="E673" s="73"/>
      <c r="F673" s="75">
        <v>500</v>
      </c>
    </row>
    <row r="674" spans="1:6" x14ac:dyDescent="0.25">
      <c r="A674" s="81" t="s">
        <v>326</v>
      </c>
      <c r="B674" s="84">
        <f t="shared" si="10"/>
        <v>0.5</v>
      </c>
      <c r="C674" s="71"/>
      <c r="D674" s="71"/>
      <c r="E674" s="71"/>
      <c r="F674" s="72">
        <v>500</v>
      </c>
    </row>
    <row r="675" spans="1:6" x14ac:dyDescent="0.25">
      <c r="A675" s="73"/>
      <c r="B675" s="84">
        <f t="shared" si="10"/>
        <v>0.5</v>
      </c>
      <c r="C675" s="73"/>
      <c r="D675" s="74" t="s">
        <v>273</v>
      </c>
      <c r="E675" s="73"/>
      <c r="F675" s="75">
        <v>500</v>
      </c>
    </row>
    <row r="676" spans="1:6" x14ac:dyDescent="0.25">
      <c r="A676" s="81" t="s">
        <v>287</v>
      </c>
      <c r="B676" s="84">
        <f t="shared" si="10"/>
        <v>0.5</v>
      </c>
      <c r="C676" s="71"/>
      <c r="D676" s="71"/>
      <c r="E676" s="71"/>
      <c r="F676" s="72">
        <v>500</v>
      </c>
    </row>
    <row r="677" spans="1:6" x14ac:dyDescent="0.25">
      <c r="A677" s="73"/>
      <c r="B677" s="84">
        <f t="shared" si="10"/>
        <v>0.5</v>
      </c>
      <c r="C677" s="73"/>
      <c r="D677" s="74" t="s">
        <v>273</v>
      </c>
      <c r="E677" s="73"/>
      <c r="F677" s="75">
        <v>500</v>
      </c>
    </row>
    <row r="678" spans="1:6" x14ac:dyDescent="0.25">
      <c r="A678" s="81" t="s">
        <v>289</v>
      </c>
      <c r="B678" s="84">
        <f t="shared" si="10"/>
        <v>0.5</v>
      </c>
      <c r="C678" s="71"/>
      <c r="D678" s="71"/>
      <c r="E678" s="71"/>
      <c r="F678" s="72">
        <v>500</v>
      </c>
    </row>
    <row r="679" spans="1:6" x14ac:dyDescent="0.25">
      <c r="A679" s="73"/>
      <c r="B679" s="84">
        <f t="shared" si="10"/>
        <v>0.5</v>
      </c>
      <c r="C679" s="73"/>
      <c r="D679" s="74" t="s">
        <v>273</v>
      </c>
      <c r="E679" s="73"/>
      <c r="F679" s="75">
        <v>500</v>
      </c>
    </row>
    <row r="680" spans="1:6" x14ac:dyDescent="0.25">
      <c r="A680" s="81" t="s">
        <v>290</v>
      </c>
      <c r="B680" s="84">
        <f t="shared" si="10"/>
        <v>0.67909000000000008</v>
      </c>
      <c r="C680" s="72">
        <v>679.09</v>
      </c>
      <c r="D680" s="71"/>
      <c r="E680" s="71"/>
      <c r="F680" s="72">
        <v>679.09</v>
      </c>
    </row>
    <row r="681" spans="1:6" x14ac:dyDescent="0.25">
      <c r="A681" s="73"/>
      <c r="B681" s="84">
        <f t="shared" si="10"/>
        <v>0.67909000000000008</v>
      </c>
      <c r="C681" s="73"/>
      <c r="D681" s="74" t="s">
        <v>273</v>
      </c>
      <c r="E681" s="73"/>
      <c r="F681" s="75">
        <v>679.09</v>
      </c>
    </row>
    <row r="682" spans="1:6" x14ac:dyDescent="0.25">
      <c r="A682" s="79" t="s">
        <v>327</v>
      </c>
      <c r="B682" s="84">
        <f t="shared" si="10"/>
        <v>14.002030000000001</v>
      </c>
      <c r="C682" s="68">
        <v>14001.8</v>
      </c>
      <c r="D682" s="67"/>
      <c r="E682" s="67"/>
      <c r="F682" s="68">
        <v>14002.03</v>
      </c>
    </row>
    <row r="683" spans="1:6" x14ac:dyDescent="0.25">
      <c r="A683" s="80" t="s">
        <v>328</v>
      </c>
      <c r="B683" s="84">
        <f t="shared" si="10"/>
        <v>14.002030000000001</v>
      </c>
      <c r="C683" s="70">
        <v>14001.8</v>
      </c>
      <c r="D683" s="69"/>
      <c r="E683" s="69"/>
      <c r="F683" s="70">
        <v>14002.03</v>
      </c>
    </row>
    <row r="684" spans="1:6" x14ac:dyDescent="0.25">
      <c r="A684" s="81" t="s">
        <v>134</v>
      </c>
      <c r="B684" s="84">
        <f t="shared" si="10"/>
        <v>14.002030000000001</v>
      </c>
      <c r="C684" s="72">
        <v>14001.8</v>
      </c>
      <c r="D684" s="71"/>
      <c r="E684" s="71"/>
      <c r="F684" s="72">
        <v>14002.03</v>
      </c>
    </row>
    <row r="685" spans="1:6" x14ac:dyDescent="0.25">
      <c r="A685" s="81" t="s">
        <v>298</v>
      </c>
      <c r="B685" s="84">
        <f t="shared" si="10"/>
        <v>0.63288999999999995</v>
      </c>
      <c r="C685" s="72">
        <v>632.89</v>
      </c>
      <c r="D685" s="71"/>
      <c r="E685" s="71"/>
      <c r="F685" s="72">
        <v>632.89</v>
      </c>
    </row>
    <row r="686" spans="1:6" x14ac:dyDescent="0.25">
      <c r="A686" s="73"/>
      <c r="B686" s="84">
        <f t="shared" si="10"/>
        <v>0.63288999999999995</v>
      </c>
      <c r="C686" s="73"/>
      <c r="D686" s="74" t="s">
        <v>308</v>
      </c>
      <c r="E686" s="73"/>
      <c r="F686" s="75">
        <v>632.89</v>
      </c>
    </row>
    <row r="687" spans="1:6" x14ac:dyDescent="0.25">
      <c r="A687" s="81" t="s">
        <v>227</v>
      </c>
      <c r="B687" s="84">
        <f t="shared" si="10"/>
        <v>0.129</v>
      </c>
      <c r="C687" s="72">
        <v>129</v>
      </c>
      <c r="D687" s="71"/>
      <c r="E687" s="71"/>
      <c r="F687" s="72">
        <v>129</v>
      </c>
    </row>
    <row r="688" spans="1:6" x14ac:dyDescent="0.25">
      <c r="A688" s="73"/>
      <c r="B688" s="84">
        <f t="shared" si="10"/>
        <v>0.129</v>
      </c>
      <c r="C688" s="73"/>
      <c r="D688" s="74" t="s">
        <v>308</v>
      </c>
      <c r="E688" s="73"/>
      <c r="F688" s="75">
        <v>129</v>
      </c>
    </row>
    <row r="689" spans="1:6" x14ac:dyDescent="0.25">
      <c r="A689" s="81" t="s">
        <v>231</v>
      </c>
      <c r="B689" s="84">
        <f t="shared" si="10"/>
        <v>0.13047999999999998</v>
      </c>
      <c r="C689" s="72">
        <v>130.47999999999999</v>
      </c>
      <c r="D689" s="71"/>
      <c r="E689" s="71"/>
      <c r="F689" s="72">
        <v>130.47999999999999</v>
      </c>
    </row>
    <row r="690" spans="1:6" x14ac:dyDescent="0.25">
      <c r="A690" s="73"/>
      <c r="B690" s="84">
        <f t="shared" si="10"/>
        <v>0.13047999999999998</v>
      </c>
      <c r="C690" s="73"/>
      <c r="D690" s="74" t="s">
        <v>308</v>
      </c>
      <c r="E690" s="73"/>
      <c r="F690" s="75">
        <v>130.47999999999999</v>
      </c>
    </row>
    <row r="691" spans="1:6" x14ac:dyDescent="0.25">
      <c r="A691" s="81" t="s">
        <v>234</v>
      </c>
      <c r="B691" s="84">
        <f t="shared" si="10"/>
        <v>0.14605000000000001</v>
      </c>
      <c r="C691" s="72">
        <v>146.05000000000001</v>
      </c>
      <c r="D691" s="71"/>
      <c r="E691" s="71"/>
      <c r="F691" s="72">
        <v>146.05000000000001</v>
      </c>
    </row>
    <row r="692" spans="1:6" x14ac:dyDescent="0.25">
      <c r="A692" s="73"/>
      <c r="B692" s="84">
        <f t="shared" si="10"/>
        <v>0.14605000000000001</v>
      </c>
      <c r="C692" s="73"/>
      <c r="D692" s="74" t="s">
        <v>308</v>
      </c>
      <c r="E692" s="73"/>
      <c r="F692" s="75">
        <v>146.05000000000001</v>
      </c>
    </row>
    <row r="693" spans="1:6" x14ac:dyDescent="0.25">
      <c r="A693" s="81" t="s">
        <v>236</v>
      </c>
      <c r="B693" s="84">
        <f t="shared" si="10"/>
        <v>7.4969999999999995E-2</v>
      </c>
      <c r="C693" s="72">
        <v>74.97</v>
      </c>
      <c r="D693" s="71"/>
      <c r="E693" s="71"/>
      <c r="F693" s="72">
        <v>74.97</v>
      </c>
    </row>
    <row r="694" spans="1:6" x14ac:dyDescent="0.25">
      <c r="A694" s="73"/>
      <c r="B694" s="84">
        <f t="shared" si="10"/>
        <v>7.4969999999999995E-2</v>
      </c>
      <c r="C694" s="73"/>
      <c r="D694" s="74" t="s">
        <v>308</v>
      </c>
      <c r="E694" s="73"/>
      <c r="F694" s="75">
        <v>74.97</v>
      </c>
    </row>
    <row r="695" spans="1:6" x14ac:dyDescent="0.25">
      <c r="A695" s="81" t="s">
        <v>324</v>
      </c>
      <c r="B695" s="84">
        <f t="shared" si="10"/>
        <v>1.99396</v>
      </c>
      <c r="C695" s="72">
        <v>1993.96</v>
      </c>
      <c r="D695" s="71"/>
      <c r="E695" s="71"/>
      <c r="F695" s="72">
        <v>1993.96</v>
      </c>
    </row>
    <row r="696" spans="1:6" x14ac:dyDescent="0.25">
      <c r="A696" s="73"/>
      <c r="B696" s="84">
        <f t="shared" si="10"/>
        <v>1.99396</v>
      </c>
      <c r="C696" s="73"/>
      <c r="D696" s="74" t="s">
        <v>308</v>
      </c>
      <c r="E696" s="73"/>
      <c r="F696" s="75">
        <v>1993.96</v>
      </c>
    </row>
    <row r="697" spans="1:6" x14ac:dyDescent="0.25">
      <c r="A697" s="81" t="s">
        <v>238</v>
      </c>
      <c r="B697" s="84">
        <f t="shared" si="10"/>
        <v>0.36731999999999998</v>
      </c>
      <c r="C697" s="72">
        <v>367.32</v>
      </c>
      <c r="D697" s="71"/>
      <c r="E697" s="71"/>
      <c r="F697" s="72">
        <v>367.32</v>
      </c>
    </row>
    <row r="698" spans="1:6" x14ac:dyDescent="0.25">
      <c r="A698" s="73"/>
      <c r="B698" s="84">
        <f t="shared" si="10"/>
        <v>0.36731999999999998</v>
      </c>
      <c r="C698" s="73"/>
      <c r="D698" s="74" t="s">
        <v>308</v>
      </c>
      <c r="E698" s="73"/>
      <c r="F698" s="75">
        <v>367.32</v>
      </c>
    </row>
    <row r="699" spans="1:6" x14ac:dyDescent="0.25">
      <c r="A699" s="81" t="s">
        <v>239</v>
      </c>
      <c r="B699" s="84">
        <f t="shared" si="10"/>
        <v>0.03</v>
      </c>
      <c r="C699" s="72">
        <v>30</v>
      </c>
      <c r="D699" s="71"/>
      <c r="E699" s="71"/>
      <c r="F699" s="72">
        <v>30</v>
      </c>
    </row>
    <row r="700" spans="1:6" x14ac:dyDescent="0.25">
      <c r="A700" s="73"/>
      <c r="B700" s="84">
        <f t="shared" si="10"/>
        <v>0.03</v>
      </c>
      <c r="C700" s="73"/>
      <c r="D700" s="74" t="s">
        <v>308</v>
      </c>
      <c r="E700" s="73"/>
      <c r="F700" s="75">
        <v>30</v>
      </c>
    </row>
    <row r="701" spans="1:6" x14ac:dyDescent="0.25">
      <c r="A701" s="81" t="s">
        <v>240</v>
      </c>
      <c r="B701" s="84">
        <f t="shared" si="10"/>
        <v>0.12451999999999999</v>
      </c>
      <c r="C701" s="72">
        <v>124.52</v>
      </c>
      <c r="D701" s="71"/>
      <c r="E701" s="71"/>
      <c r="F701" s="72">
        <v>124.52</v>
      </c>
    </row>
    <row r="702" spans="1:6" x14ac:dyDescent="0.25">
      <c r="A702" s="73"/>
      <c r="B702" s="84">
        <f t="shared" si="10"/>
        <v>0.12451999999999999</v>
      </c>
      <c r="C702" s="73"/>
      <c r="D702" s="74" t="s">
        <v>308</v>
      </c>
      <c r="E702" s="73"/>
      <c r="F702" s="75">
        <v>124.52</v>
      </c>
    </row>
    <row r="703" spans="1:6" x14ac:dyDescent="0.25">
      <c r="A703" s="81" t="s">
        <v>241</v>
      </c>
      <c r="B703" s="84">
        <f t="shared" si="10"/>
        <v>0.24812000000000001</v>
      </c>
      <c r="C703" s="72">
        <v>248.12</v>
      </c>
      <c r="D703" s="71"/>
      <c r="E703" s="71"/>
      <c r="F703" s="72">
        <v>248.12</v>
      </c>
    </row>
    <row r="704" spans="1:6" x14ac:dyDescent="0.25">
      <c r="A704" s="73"/>
      <c r="B704" s="84">
        <f t="shared" si="10"/>
        <v>0.24812000000000001</v>
      </c>
      <c r="C704" s="73"/>
      <c r="D704" s="74" t="s">
        <v>308</v>
      </c>
      <c r="E704" s="73"/>
      <c r="F704" s="75">
        <v>248.12</v>
      </c>
    </row>
    <row r="705" spans="1:6" x14ac:dyDescent="0.25">
      <c r="A705" s="81" t="s">
        <v>242</v>
      </c>
      <c r="B705" s="84">
        <f t="shared" ref="B705:B768" si="11">F705/1000</f>
        <v>5.9319999999999998E-2</v>
      </c>
      <c r="C705" s="72">
        <v>59.32</v>
      </c>
      <c r="D705" s="71"/>
      <c r="E705" s="71"/>
      <c r="F705" s="72">
        <v>59.32</v>
      </c>
    </row>
    <row r="706" spans="1:6" x14ac:dyDescent="0.25">
      <c r="A706" s="73"/>
      <c r="B706" s="84">
        <f t="shared" si="11"/>
        <v>5.9319999999999998E-2</v>
      </c>
      <c r="C706" s="73"/>
      <c r="D706" s="74" t="s">
        <v>308</v>
      </c>
      <c r="E706" s="73"/>
      <c r="F706" s="75">
        <v>59.32</v>
      </c>
    </row>
    <row r="707" spans="1:6" x14ac:dyDescent="0.25">
      <c r="A707" s="81" t="s">
        <v>243</v>
      </c>
      <c r="B707" s="84">
        <f t="shared" si="11"/>
        <v>7.5430000000000011E-2</v>
      </c>
      <c r="C707" s="72">
        <v>75.430000000000007</v>
      </c>
      <c r="D707" s="71"/>
      <c r="E707" s="71"/>
      <c r="F707" s="72">
        <v>75.430000000000007</v>
      </c>
    </row>
    <row r="708" spans="1:6" x14ac:dyDescent="0.25">
      <c r="A708" s="73"/>
      <c r="B708" s="84">
        <f t="shared" si="11"/>
        <v>7.5430000000000011E-2</v>
      </c>
      <c r="C708" s="73"/>
      <c r="D708" s="74" t="s">
        <v>308</v>
      </c>
      <c r="E708" s="73"/>
      <c r="F708" s="75">
        <v>75.430000000000007</v>
      </c>
    </row>
    <row r="709" spans="1:6" x14ac:dyDescent="0.25">
      <c r="A709" s="81" t="s">
        <v>244</v>
      </c>
      <c r="B709" s="84">
        <f t="shared" si="11"/>
        <v>0.59983000000000009</v>
      </c>
      <c r="C709" s="72">
        <v>599.83000000000004</v>
      </c>
      <c r="D709" s="71"/>
      <c r="E709" s="71"/>
      <c r="F709" s="72">
        <v>599.83000000000004</v>
      </c>
    </row>
    <row r="710" spans="1:6" x14ac:dyDescent="0.25">
      <c r="A710" s="73"/>
      <c r="B710" s="84">
        <f t="shared" si="11"/>
        <v>0.59983000000000009</v>
      </c>
      <c r="C710" s="73"/>
      <c r="D710" s="74" t="s">
        <v>308</v>
      </c>
      <c r="E710" s="73"/>
      <c r="F710" s="75">
        <v>599.83000000000004</v>
      </c>
    </row>
    <row r="711" spans="1:6" x14ac:dyDescent="0.25">
      <c r="A711" s="81" t="s">
        <v>245</v>
      </c>
      <c r="B711" s="84">
        <f t="shared" si="11"/>
        <v>4.2000000000000003E-2</v>
      </c>
      <c r="C711" s="72">
        <v>42</v>
      </c>
      <c r="D711" s="71"/>
      <c r="E711" s="71"/>
      <c r="F711" s="72">
        <v>42</v>
      </c>
    </row>
    <row r="712" spans="1:6" x14ac:dyDescent="0.25">
      <c r="A712" s="73"/>
      <c r="B712" s="84">
        <f t="shared" si="11"/>
        <v>4.2000000000000003E-2</v>
      </c>
      <c r="C712" s="73"/>
      <c r="D712" s="74" t="s">
        <v>308</v>
      </c>
      <c r="E712" s="73"/>
      <c r="F712" s="75">
        <v>42</v>
      </c>
    </row>
    <row r="713" spans="1:6" x14ac:dyDescent="0.25">
      <c r="A713" s="81" t="s">
        <v>246</v>
      </c>
      <c r="B713" s="84">
        <f t="shared" si="11"/>
        <v>0.11512</v>
      </c>
      <c r="C713" s="72">
        <v>115.12</v>
      </c>
      <c r="D713" s="71"/>
      <c r="E713" s="71"/>
      <c r="F713" s="72">
        <v>115.12</v>
      </c>
    </row>
    <row r="714" spans="1:6" x14ac:dyDescent="0.25">
      <c r="A714" s="73"/>
      <c r="B714" s="84">
        <f t="shared" si="11"/>
        <v>0.11512</v>
      </c>
      <c r="C714" s="73"/>
      <c r="D714" s="74" t="s">
        <v>308</v>
      </c>
      <c r="E714" s="73"/>
      <c r="F714" s="75">
        <v>115.12</v>
      </c>
    </row>
    <row r="715" spans="1:6" x14ac:dyDescent="0.25">
      <c r="A715" s="81" t="s">
        <v>247</v>
      </c>
      <c r="B715" s="84">
        <f t="shared" si="11"/>
        <v>0.14202999999999999</v>
      </c>
      <c r="C715" s="72">
        <v>142.03</v>
      </c>
      <c r="D715" s="71"/>
      <c r="E715" s="71"/>
      <c r="F715" s="72">
        <v>142.03</v>
      </c>
    </row>
    <row r="716" spans="1:6" x14ac:dyDescent="0.25">
      <c r="A716" s="73"/>
      <c r="B716" s="84">
        <f t="shared" si="11"/>
        <v>0.14202999999999999</v>
      </c>
      <c r="C716" s="73"/>
      <c r="D716" s="74" t="s">
        <v>308</v>
      </c>
      <c r="E716" s="73"/>
      <c r="F716" s="75">
        <v>142.03</v>
      </c>
    </row>
    <row r="717" spans="1:6" x14ac:dyDescent="0.25">
      <c r="A717" s="81" t="s">
        <v>251</v>
      </c>
      <c r="B717" s="84">
        <f t="shared" si="11"/>
        <v>0.12665999999999999</v>
      </c>
      <c r="C717" s="72">
        <v>126.66</v>
      </c>
      <c r="D717" s="71"/>
      <c r="E717" s="71"/>
      <c r="F717" s="72">
        <v>126.66</v>
      </c>
    </row>
    <row r="718" spans="1:6" x14ac:dyDescent="0.25">
      <c r="A718" s="73"/>
      <c r="B718" s="84">
        <f t="shared" si="11"/>
        <v>0.12665999999999999</v>
      </c>
      <c r="C718" s="73"/>
      <c r="D718" s="74" t="s">
        <v>308</v>
      </c>
      <c r="E718" s="73"/>
      <c r="F718" s="75">
        <v>126.66</v>
      </c>
    </row>
    <row r="719" spans="1:6" x14ac:dyDescent="0.25">
      <c r="A719" s="81" t="s">
        <v>253</v>
      </c>
      <c r="B719" s="84">
        <f t="shared" si="11"/>
        <v>0.18015</v>
      </c>
      <c r="C719" s="72">
        <v>180.15</v>
      </c>
      <c r="D719" s="71"/>
      <c r="E719" s="71"/>
      <c r="F719" s="72">
        <v>180.15</v>
      </c>
    </row>
    <row r="720" spans="1:6" x14ac:dyDescent="0.25">
      <c r="A720" s="73"/>
      <c r="B720" s="84">
        <f t="shared" si="11"/>
        <v>0.18015</v>
      </c>
      <c r="C720" s="73"/>
      <c r="D720" s="74" t="s">
        <v>308</v>
      </c>
      <c r="E720" s="73"/>
      <c r="F720" s="75">
        <v>180.15</v>
      </c>
    </row>
    <row r="721" spans="1:6" x14ac:dyDescent="0.25">
      <c r="A721" s="81" t="s">
        <v>254</v>
      </c>
      <c r="B721" s="84">
        <f t="shared" si="11"/>
        <v>0.11993999999999999</v>
      </c>
      <c r="C721" s="72">
        <v>119.94</v>
      </c>
      <c r="D721" s="71"/>
      <c r="E721" s="71"/>
      <c r="F721" s="72">
        <v>119.94</v>
      </c>
    </row>
    <row r="722" spans="1:6" x14ac:dyDescent="0.25">
      <c r="A722" s="73"/>
      <c r="B722" s="84">
        <f t="shared" si="11"/>
        <v>0.11993999999999999</v>
      </c>
      <c r="C722" s="73"/>
      <c r="D722" s="74" t="s">
        <v>308</v>
      </c>
      <c r="E722" s="73"/>
      <c r="F722" s="75">
        <v>119.94</v>
      </c>
    </row>
    <row r="723" spans="1:6" x14ac:dyDescent="0.25">
      <c r="A723" s="81" t="s">
        <v>255</v>
      </c>
      <c r="B723" s="84">
        <f t="shared" si="11"/>
        <v>0.25455</v>
      </c>
      <c r="C723" s="72">
        <v>254.55</v>
      </c>
      <c r="D723" s="71"/>
      <c r="E723" s="71"/>
      <c r="F723" s="72">
        <v>254.55</v>
      </c>
    </row>
    <row r="724" spans="1:6" x14ac:dyDescent="0.25">
      <c r="A724" s="73"/>
      <c r="B724" s="84">
        <f t="shared" si="11"/>
        <v>0.25455</v>
      </c>
      <c r="C724" s="73"/>
      <c r="D724" s="74" t="s">
        <v>308</v>
      </c>
      <c r="E724" s="73"/>
      <c r="F724" s="75">
        <v>254.55</v>
      </c>
    </row>
    <row r="725" spans="1:6" x14ac:dyDescent="0.25">
      <c r="A725" s="81" t="s">
        <v>256</v>
      </c>
      <c r="B725" s="84">
        <f t="shared" si="11"/>
        <v>0.14677000000000001</v>
      </c>
      <c r="C725" s="72">
        <v>146.77000000000001</v>
      </c>
      <c r="D725" s="71"/>
      <c r="E725" s="71"/>
      <c r="F725" s="72">
        <v>146.77000000000001</v>
      </c>
    </row>
    <row r="726" spans="1:6" x14ac:dyDescent="0.25">
      <c r="A726" s="73"/>
      <c r="B726" s="84">
        <f t="shared" si="11"/>
        <v>0.14677000000000001</v>
      </c>
      <c r="C726" s="73"/>
      <c r="D726" s="74" t="s">
        <v>308</v>
      </c>
      <c r="E726" s="73"/>
      <c r="F726" s="75">
        <v>146.77000000000001</v>
      </c>
    </row>
    <row r="727" spans="1:6" x14ac:dyDescent="0.25">
      <c r="A727" s="81" t="s">
        <v>257</v>
      </c>
      <c r="B727" s="84">
        <f t="shared" si="11"/>
        <v>0.20788999999999999</v>
      </c>
      <c r="C727" s="72">
        <v>207.89</v>
      </c>
      <c r="D727" s="71"/>
      <c r="E727" s="71"/>
      <c r="F727" s="72">
        <v>207.89</v>
      </c>
    </row>
    <row r="728" spans="1:6" x14ac:dyDescent="0.25">
      <c r="A728" s="73"/>
      <c r="B728" s="84">
        <f t="shared" si="11"/>
        <v>0.20788999999999999</v>
      </c>
      <c r="C728" s="73"/>
      <c r="D728" s="74" t="s">
        <v>308</v>
      </c>
      <c r="E728" s="73"/>
      <c r="F728" s="75">
        <v>207.89</v>
      </c>
    </row>
    <row r="729" spans="1:6" x14ac:dyDescent="0.25">
      <c r="A729" s="81" t="s">
        <v>258</v>
      </c>
      <c r="B729" s="84">
        <f t="shared" si="11"/>
        <v>0.11320000000000001</v>
      </c>
      <c r="C729" s="72">
        <v>113.2</v>
      </c>
      <c r="D729" s="71"/>
      <c r="E729" s="71"/>
      <c r="F729" s="72">
        <v>113.2</v>
      </c>
    </row>
    <row r="730" spans="1:6" x14ac:dyDescent="0.25">
      <c r="A730" s="73"/>
      <c r="B730" s="84">
        <f t="shared" si="11"/>
        <v>0.11320000000000001</v>
      </c>
      <c r="C730" s="73"/>
      <c r="D730" s="74" t="s">
        <v>308</v>
      </c>
      <c r="E730" s="73"/>
      <c r="F730" s="75">
        <v>113.2</v>
      </c>
    </row>
    <row r="731" spans="1:6" x14ac:dyDescent="0.25">
      <c r="A731" s="81" t="s">
        <v>259</v>
      </c>
      <c r="B731" s="84">
        <f t="shared" si="11"/>
        <v>5.534E-2</v>
      </c>
      <c r="C731" s="72">
        <v>55.34</v>
      </c>
      <c r="D731" s="71"/>
      <c r="E731" s="71"/>
      <c r="F731" s="72">
        <v>55.34</v>
      </c>
    </row>
    <row r="732" spans="1:6" x14ac:dyDescent="0.25">
      <c r="A732" s="73"/>
      <c r="B732" s="84">
        <f t="shared" si="11"/>
        <v>5.534E-2</v>
      </c>
      <c r="C732" s="73"/>
      <c r="D732" s="74" t="s">
        <v>308</v>
      </c>
      <c r="E732" s="73"/>
      <c r="F732" s="75">
        <v>55.34</v>
      </c>
    </row>
    <row r="733" spans="1:6" x14ac:dyDescent="0.25">
      <c r="A733" s="81" t="s">
        <v>260</v>
      </c>
      <c r="B733" s="84">
        <f t="shared" si="11"/>
        <v>0.29404000000000002</v>
      </c>
      <c r="C733" s="72">
        <v>294.04000000000002</v>
      </c>
      <c r="D733" s="71"/>
      <c r="E733" s="71"/>
      <c r="F733" s="72">
        <v>294.04000000000002</v>
      </c>
    </row>
    <row r="734" spans="1:6" x14ac:dyDescent="0.25">
      <c r="A734" s="73"/>
      <c r="B734" s="84">
        <f t="shared" si="11"/>
        <v>0.29404000000000002</v>
      </c>
      <c r="C734" s="73"/>
      <c r="D734" s="74" t="s">
        <v>308</v>
      </c>
      <c r="E734" s="73"/>
      <c r="F734" s="75">
        <v>294.04000000000002</v>
      </c>
    </row>
    <row r="735" spans="1:6" x14ac:dyDescent="0.25">
      <c r="A735" s="81" t="s">
        <v>261</v>
      </c>
      <c r="B735" s="84">
        <f t="shared" si="11"/>
        <v>6.003E-2</v>
      </c>
      <c r="C735" s="72">
        <v>60.03</v>
      </c>
      <c r="D735" s="71"/>
      <c r="E735" s="71"/>
      <c r="F735" s="72">
        <v>60.03</v>
      </c>
    </row>
    <row r="736" spans="1:6" x14ac:dyDescent="0.25">
      <c r="A736" s="73"/>
      <c r="B736" s="84">
        <f t="shared" si="11"/>
        <v>6.003E-2</v>
      </c>
      <c r="C736" s="73"/>
      <c r="D736" s="74" t="s">
        <v>308</v>
      </c>
      <c r="E736" s="73"/>
      <c r="F736" s="75">
        <v>60.03</v>
      </c>
    </row>
    <row r="737" spans="1:6" x14ac:dyDescent="0.25">
      <c r="A737" s="81" t="s">
        <v>262</v>
      </c>
      <c r="B737" s="84">
        <f t="shared" si="11"/>
        <v>5.2590000000000005E-2</v>
      </c>
      <c r="C737" s="72">
        <v>52.59</v>
      </c>
      <c r="D737" s="71"/>
      <c r="E737" s="71"/>
      <c r="F737" s="72">
        <v>52.59</v>
      </c>
    </row>
    <row r="738" spans="1:6" x14ac:dyDescent="0.25">
      <c r="A738" s="73"/>
      <c r="B738" s="84">
        <f t="shared" si="11"/>
        <v>5.2590000000000005E-2</v>
      </c>
      <c r="C738" s="73"/>
      <c r="D738" s="74" t="s">
        <v>308</v>
      </c>
      <c r="E738" s="73"/>
      <c r="F738" s="75">
        <v>52.59</v>
      </c>
    </row>
    <row r="739" spans="1:6" x14ac:dyDescent="0.25">
      <c r="A739" s="81" t="s">
        <v>263</v>
      </c>
      <c r="B739" s="84">
        <f t="shared" si="11"/>
        <v>0.14856999999999998</v>
      </c>
      <c r="C739" s="72">
        <v>148.57</v>
      </c>
      <c r="D739" s="71"/>
      <c r="E739" s="71"/>
      <c r="F739" s="72">
        <v>148.57</v>
      </c>
    </row>
    <row r="740" spans="1:6" x14ac:dyDescent="0.25">
      <c r="A740" s="73"/>
      <c r="B740" s="84">
        <f t="shared" si="11"/>
        <v>0.14856999999999998</v>
      </c>
      <c r="C740" s="73"/>
      <c r="D740" s="74" t="s">
        <v>308</v>
      </c>
      <c r="E740" s="73"/>
      <c r="F740" s="75">
        <v>148.57</v>
      </c>
    </row>
    <row r="741" spans="1:6" x14ac:dyDescent="0.25">
      <c r="A741" s="81" t="s">
        <v>264</v>
      </c>
      <c r="B741" s="84">
        <f t="shared" si="11"/>
        <v>0.11370999999999999</v>
      </c>
      <c r="C741" s="72">
        <v>113.71</v>
      </c>
      <c r="D741" s="71"/>
      <c r="E741" s="71"/>
      <c r="F741" s="72">
        <v>113.71</v>
      </c>
    </row>
    <row r="742" spans="1:6" x14ac:dyDescent="0.25">
      <c r="A742" s="73"/>
      <c r="B742" s="84">
        <f t="shared" si="11"/>
        <v>0.11370999999999999</v>
      </c>
      <c r="C742" s="73"/>
      <c r="D742" s="74" t="s">
        <v>308</v>
      </c>
      <c r="E742" s="73"/>
      <c r="F742" s="75">
        <v>113.71</v>
      </c>
    </row>
    <row r="743" spans="1:6" x14ac:dyDescent="0.25">
      <c r="A743" s="81" t="s">
        <v>265</v>
      </c>
      <c r="B743" s="84">
        <f t="shared" si="11"/>
        <v>0.127</v>
      </c>
      <c r="C743" s="72">
        <v>127</v>
      </c>
      <c r="D743" s="71"/>
      <c r="E743" s="71"/>
      <c r="F743" s="72">
        <v>127</v>
      </c>
    </row>
    <row r="744" spans="1:6" x14ac:dyDescent="0.25">
      <c r="A744" s="73"/>
      <c r="B744" s="84">
        <f t="shared" si="11"/>
        <v>0.127</v>
      </c>
      <c r="C744" s="73"/>
      <c r="D744" s="74" t="s">
        <v>308</v>
      </c>
      <c r="E744" s="73"/>
      <c r="F744" s="75">
        <v>127</v>
      </c>
    </row>
    <row r="745" spans="1:6" x14ac:dyDescent="0.25">
      <c r="A745" s="81" t="s">
        <v>266</v>
      </c>
      <c r="B745" s="84">
        <f t="shared" si="11"/>
        <v>0.15538999999999997</v>
      </c>
      <c r="C745" s="72">
        <v>155.38999999999999</v>
      </c>
      <c r="D745" s="71"/>
      <c r="E745" s="71"/>
      <c r="F745" s="72">
        <v>155.38999999999999</v>
      </c>
    </row>
    <row r="746" spans="1:6" x14ac:dyDescent="0.25">
      <c r="A746" s="73"/>
      <c r="B746" s="84">
        <f t="shared" si="11"/>
        <v>0.15538999999999997</v>
      </c>
      <c r="C746" s="73"/>
      <c r="D746" s="74" t="s">
        <v>308</v>
      </c>
      <c r="E746" s="73"/>
      <c r="F746" s="75">
        <v>155.38999999999999</v>
      </c>
    </row>
    <row r="747" spans="1:6" x14ac:dyDescent="0.25">
      <c r="A747" s="81" t="s">
        <v>267</v>
      </c>
      <c r="B747" s="84">
        <f t="shared" si="11"/>
        <v>0.18981999999999999</v>
      </c>
      <c r="C747" s="72">
        <v>189.82</v>
      </c>
      <c r="D747" s="71"/>
      <c r="E747" s="71"/>
      <c r="F747" s="72">
        <v>189.82</v>
      </c>
    </row>
    <row r="748" spans="1:6" x14ac:dyDescent="0.25">
      <c r="A748" s="73"/>
      <c r="B748" s="84">
        <f t="shared" si="11"/>
        <v>0.18981999999999999</v>
      </c>
      <c r="C748" s="73"/>
      <c r="D748" s="74" t="s">
        <v>308</v>
      </c>
      <c r="E748" s="73"/>
      <c r="F748" s="75">
        <v>189.82</v>
      </c>
    </row>
    <row r="749" spans="1:6" x14ac:dyDescent="0.25">
      <c r="A749" s="81" t="s">
        <v>293</v>
      </c>
      <c r="B749" s="84">
        <f t="shared" si="11"/>
        <v>0.10317</v>
      </c>
      <c r="C749" s="72">
        <v>103.17</v>
      </c>
      <c r="D749" s="71"/>
      <c r="E749" s="71"/>
      <c r="F749" s="72">
        <v>103.17</v>
      </c>
    </row>
    <row r="750" spans="1:6" x14ac:dyDescent="0.25">
      <c r="A750" s="73"/>
      <c r="B750" s="84">
        <f t="shared" si="11"/>
        <v>0.10317</v>
      </c>
      <c r="C750" s="73"/>
      <c r="D750" s="74" t="s">
        <v>308</v>
      </c>
      <c r="E750" s="73"/>
      <c r="F750" s="75">
        <v>103.17</v>
      </c>
    </row>
    <row r="751" spans="1:6" x14ac:dyDescent="0.25">
      <c r="A751" s="81" t="s">
        <v>268</v>
      </c>
      <c r="B751" s="84">
        <f t="shared" si="11"/>
        <v>0.11022</v>
      </c>
      <c r="C751" s="72">
        <v>110.22</v>
      </c>
      <c r="D751" s="71"/>
      <c r="E751" s="71"/>
      <c r="F751" s="72">
        <v>110.22</v>
      </c>
    </row>
    <row r="752" spans="1:6" x14ac:dyDescent="0.25">
      <c r="A752" s="73"/>
      <c r="B752" s="84">
        <f t="shared" si="11"/>
        <v>0.11022</v>
      </c>
      <c r="C752" s="73"/>
      <c r="D752" s="74" t="s">
        <v>308</v>
      </c>
      <c r="E752" s="73"/>
      <c r="F752" s="75">
        <v>110.22</v>
      </c>
    </row>
    <row r="753" spans="1:6" x14ac:dyDescent="0.25">
      <c r="A753" s="81" t="s">
        <v>269</v>
      </c>
      <c r="B753" s="84">
        <f t="shared" si="11"/>
        <v>8.6279999999999996E-2</v>
      </c>
      <c r="C753" s="72">
        <v>86.28</v>
      </c>
      <c r="D753" s="71"/>
      <c r="E753" s="71"/>
      <c r="F753" s="72">
        <v>86.28</v>
      </c>
    </row>
    <row r="754" spans="1:6" x14ac:dyDescent="0.25">
      <c r="A754" s="73"/>
      <c r="B754" s="84">
        <f t="shared" si="11"/>
        <v>8.6279999999999996E-2</v>
      </c>
      <c r="C754" s="73"/>
      <c r="D754" s="74" t="s">
        <v>308</v>
      </c>
      <c r="E754" s="73"/>
      <c r="F754" s="75">
        <v>86.28</v>
      </c>
    </row>
    <row r="755" spans="1:6" x14ac:dyDescent="0.25">
      <c r="A755" s="81" t="s">
        <v>270</v>
      </c>
      <c r="B755" s="84">
        <f t="shared" si="11"/>
        <v>5.9380000000000002E-2</v>
      </c>
      <c r="C755" s="72">
        <v>59.38</v>
      </c>
      <c r="D755" s="71"/>
      <c r="E755" s="71"/>
      <c r="F755" s="72">
        <v>59.38</v>
      </c>
    </row>
    <row r="756" spans="1:6" x14ac:dyDescent="0.25">
      <c r="A756" s="73"/>
      <c r="B756" s="84">
        <f t="shared" si="11"/>
        <v>5.9380000000000002E-2</v>
      </c>
      <c r="C756" s="73"/>
      <c r="D756" s="74" t="s">
        <v>308</v>
      </c>
      <c r="E756" s="73"/>
      <c r="F756" s="75">
        <v>59.38</v>
      </c>
    </row>
    <row r="757" spans="1:6" x14ac:dyDescent="0.25">
      <c r="A757" s="81" t="s">
        <v>271</v>
      </c>
      <c r="B757" s="84">
        <f t="shared" si="11"/>
        <v>0.13075000000000001</v>
      </c>
      <c r="C757" s="72">
        <v>130.75</v>
      </c>
      <c r="D757" s="71"/>
      <c r="E757" s="71"/>
      <c r="F757" s="72">
        <v>130.75</v>
      </c>
    </row>
    <row r="758" spans="1:6" x14ac:dyDescent="0.25">
      <c r="A758" s="73"/>
      <c r="B758" s="84">
        <f t="shared" si="11"/>
        <v>0.13075000000000001</v>
      </c>
      <c r="C758" s="73"/>
      <c r="D758" s="74" t="s">
        <v>308</v>
      </c>
      <c r="E758" s="73"/>
      <c r="F758" s="75">
        <v>130.75</v>
      </c>
    </row>
    <row r="759" spans="1:6" x14ac:dyDescent="0.25">
      <c r="A759" s="81" t="s">
        <v>272</v>
      </c>
      <c r="B759" s="84">
        <f t="shared" si="11"/>
        <v>9.2340000000000005E-2</v>
      </c>
      <c r="C759" s="72">
        <v>92.34</v>
      </c>
      <c r="D759" s="71"/>
      <c r="E759" s="71"/>
      <c r="F759" s="72">
        <v>92.34</v>
      </c>
    </row>
    <row r="760" spans="1:6" x14ac:dyDescent="0.25">
      <c r="A760" s="73"/>
      <c r="B760" s="84">
        <f t="shared" si="11"/>
        <v>9.2340000000000005E-2</v>
      </c>
      <c r="C760" s="73"/>
      <c r="D760" s="74" t="s">
        <v>308</v>
      </c>
      <c r="E760" s="73"/>
      <c r="F760" s="75">
        <v>92.34</v>
      </c>
    </row>
    <row r="761" spans="1:6" x14ac:dyDescent="0.25">
      <c r="A761" s="81" t="s">
        <v>300</v>
      </c>
      <c r="B761" s="84">
        <f t="shared" si="11"/>
        <v>5.7259999999999998E-2</v>
      </c>
      <c r="C761" s="72">
        <v>57.26</v>
      </c>
      <c r="D761" s="71"/>
      <c r="E761" s="71"/>
      <c r="F761" s="72">
        <v>57.26</v>
      </c>
    </row>
    <row r="762" spans="1:6" x14ac:dyDescent="0.25">
      <c r="A762" s="73"/>
      <c r="B762" s="84">
        <f t="shared" si="11"/>
        <v>5.7259999999999998E-2</v>
      </c>
      <c r="C762" s="73"/>
      <c r="D762" s="74" t="s">
        <v>308</v>
      </c>
      <c r="E762" s="73"/>
      <c r="F762" s="75">
        <v>57.26</v>
      </c>
    </row>
    <row r="763" spans="1:6" x14ac:dyDescent="0.25">
      <c r="A763" s="81" t="s">
        <v>275</v>
      </c>
      <c r="B763" s="84">
        <f t="shared" si="11"/>
        <v>0.22344999999999998</v>
      </c>
      <c r="C763" s="72">
        <v>223.45</v>
      </c>
      <c r="D763" s="71"/>
      <c r="E763" s="71"/>
      <c r="F763" s="72">
        <v>223.45</v>
      </c>
    </row>
    <row r="764" spans="1:6" x14ac:dyDescent="0.25">
      <c r="A764" s="73"/>
      <c r="B764" s="84">
        <f t="shared" si="11"/>
        <v>0.22344999999999998</v>
      </c>
      <c r="C764" s="73"/>
      <c r="D764" s="74" t="s">
        <v>308</v>
      </c>
      <c r="E764" s="73"/>
      <c r="F764" s="75">
        <v>223.45</v>
      </c>
    </row>
    <row r="765" spans="1:6" x14ac:dyDescent="0.25">
      <c r="A765" s="81" t="s">
        <v>276</v>
      </c>
      <c r="B765" s="84">
        <f t="shared" si="11"/>
        <v>0.13731000000000002</v>
      </c>
      <c r="C765" s="72">
        <v>137.31</v>
      </c>
      <c r="D765" s="71"/>
      <c r="E765" s="71"/>
      <c r="F765" s="72">
        <v>137.31</v>
      </c>
    </row>
    <row r="766" spans="1:6" x14ac:dyDescent="0.25">
      <c r="A766" s="73"/>
      <c r="B766" s="84">
        <f t="shared" si="11"/>
        <v>0.13731000000000002</v>
      </c>
      <c r="C766" s="73"/>
      <c r="D766" s="74" t="s">
        <v>308</v>
      </c>
      <c r="E766" s="73"/>
      <c r="F766" s="75">
        <v>137.31</v>
      </c>
    </row>
    <row r="767" spans="1:6" x14ac:dyDescent="0.25">
      <c r="A767" s="81" t="s">
        <v>325</v>
      </c>
      <c r="B767" s="84">
        <f t="shared" si="11"/>
        <v>5.6259999999999998E-2</v>
      </c>
      <c r="C767" s="72">
        <v>56.26</v>
      </c>
      <c r="D767" s="71"/>
      <c r="E767" s="71"/>
      <c r="F767" s="72">
        <v>56.26</v>
      </c>
    </row>
    <row r="768" spans="1:6" x14ac:dyDescent="0.25">
      <c r="A768" s="73"/>
      <c r="B768" s="84">
        <f t="shared" si="11"/>
        <v>5.6259999999999998E-2</v>
      </c>
      <c r="C768" s="73"/>
      <c r="D768" s="74" t="s">
        <v>308</v>
      </c>
      <c r="E768" s="73"/>
      <c r="F768" s="75">
        <v>56.26</v>
      </c>
    </row>
    <row r="769" spans="1:6" x14ac:dyDescent="0.25">
      <c r="A769" s="81" t="s">
        <v>301</v>
      </c>
      <c r="B769" s="84">
        <f t="shared" ref="B769:B832" si="12">F769/1000</f>
        <v>0.10676000000000001</v>
      </c>
      <c r="C769" s="72">
        <v>106.76</v>
      </c>
      <c r="D769" s="71"/>
      <c r="E769" s="71"/>
      <c r="F769" s="72">
        <v>106.76</v>
      </c>
    </row>
    <row r="770" spans="1:6" x14ac:dyDescent="0.25">
      <c r="A770" s="73"/>
      <c r="B770" s="84">
        <f t="shared" si="12"/>
        <v>0.10676000000000001</v>
      </c>
      <c r="C770" s="73"/>
      <c r="D770" s="74" t="s">
        <v>308</v>
      </c>
      <c r="E770" s="73"/>
      <c r="F770" s="75">
        <v>106.76</v>
      </c>
    </row>
    <row r="771" spans="1:6" x14ac:dyDescent="0.25">
      <c r="A771" s="81" t="s">
        <v>277</v>
      </c>
      <c r="B771" s="84">
        <f t="shared" si="12"/>
        <v>5.3109999999999997E-2</v>
      </c>
      <c r="C771" s="72">
        <v>53.11</v>
      </c>
      <c r="D771" s="71"/>
      <c r="E771" s="71"/>
      <c r="F771" s="72">
        <v>53.11</v>
      </c>
    </row>
    <row r="772" spans="1:6" x14ac:dyDescent="0.25">
      <c r="A772" s="73"/>
      <c r="B772" s="84">
        <f t="shared" si="12"/>
        <v>5.3109999999999997E-2</v>
      </c>
      <c r="C772" s="73"/>
      <c r="D772" s="74" t="s">
        <v>308</v>
      </c>
      <c r="E772" s="73"/>
      <c r="F772" s="75">
        <v>53.11</v>
      </c>
    </row>
    <row r="773" spans="1:6" x14ac:dyDescent="0.25">
      <c r="A773" s="81" t="s">
        <v>278</v>
      </c>
      <c r="B773" s="84">
        <f t="shared" si="12"/>
        <v>7.6680000000000012E-2</v>
      </c>
      <c r="C773" s="72">
        <v>76.680000000000007</v>
      </c>
      <c r="D773" s="71"/>
      <c r="E773" s="71"/>
      <c r="F773" s="72">
        <v>76.680000000000007</v>
      </c>
    </row>
    <row r="774" spans="1:6" x14ac:dyDescent="0.25">
      <c r="A774" s="73"/>
      <c r="B774" s="84">
        <f t="shared" si="12"/>
        <v>7.6680000000000012E-2</v>
      </c>
      <c r="C774" s="73"/>
      <c r="D774" s="74" t="s">
        <v>308</v>
      </c>
      <c r="E774" s="73"/>
      <c r="F774" s="75">
        <v>76.680000000000007</v>
      </c>
    </row>
    <row r="775" spans="1:6" x14ac:dyDescent="0.25">
      <c r="A775" s="81" t="s">
        <v>279</v>
      </c>
      <c r="B775" s="84">
        <f t="shared" si="12"/>
        <v>0.23813999999999999</v>
      </c>
      <c r="C775" s="72">
        <v>238.14</v>
      </c>
      <c r="D775" s="71"/>
      <c r="E775" s="71"/>
      <c r="F775" s="72">
        <v>238.14</v>
      </c>
    </row>
    <row r="776" spans="1:6" x14ac:dyDescent="0.25">
      <c r="A776" s="73"/>
      <c r="B776" s="84">
        <f t="shared" si="12"/>
        <v>0.23813999999999999</v>
      </c>
      <c r="C776" s="73"/>
      <c r="D776" s="74" t="s">
        <v>308</v>
      </c>
      <c r="E776" s="73"/>
      <c r="F776" s="75">
        <v>238.14</v>
      </c>
    </row>
    <row r="777" spans="1:6" x14ac:dyDescent="0.25">
      <c r="A777" s="81" t="s">
        <v>280</v>
      </c>
      <c r="B777" s="84">
        <f t="shared" si="12"/>
        <v>9.3150000000000011E-2</v>
      </c>
      <c r="C777" s="72">
        <v>93.15</v>
      </c>
      <c r="D777" s="71"/>
      <c r="E777" s="71"/>
      <c r="F777" s="72">
        <v>93.15</v>
      </c>
    </row>
    <row r="778" spans="1:6" x14ac:dyDescent="0.25">
      <c r="A778" s="73"/>
      <c r="B778" s="84">
        <f t="shared" si="12"/>
        <v>9.3150000000000011E-2</v>
      </c>
      <c r="C778" s="73"/>
      <c r="D778" s="74" t="s">
        <v>308</v>
      </c>
      <c r="E778" s="73"/>
      <c r="F778" s="75">
        <v>93.15</v>
      </c>
    </row>
    <row r="779" spans="1:6" x14ac:dyDescent="0.25">
      <c r="A779" s="81" t="s">
        <v>309</v>
      </c>
      <c r="B779" s="84">
        <f t="shared" si="12"/>
        <v>7.1029999999999996E-2</v>
      </c>
      <c r="C779" s="72">
        <v>71.03</v>
      </c>
      <c r="D779" s="71"/>
      <c r="E779" s="71"/>
      <c r="F779" s="72">
        <v>71.03</v>
      </c>
    </row>
    <row r="780" spans="1:6" x14ac:dyDescent="0.25">
      <c r="A780" s="73"/>
      <c r="B780" s="84">
        <f t="shared" si="12"/>
        <v>7.1029999999999996E-2</v>
      </c>
      <c r="C780" s="73"/>
      <c r="D780" s="74" t="s">
        <v>308</v>
      </c>
      <c r="E780" s="73"/>
      <c r="F780" s="75">
        <v>71.03</v>
      </c>
    </row>
    <row r="781" spans="1:6" x14ac:dyDescent="0.25">
      <c r="A781" s="81" t="s">
        <v>302</v>
      </c>
      <c r="B781" s="84">
        <f t="shared" si="12"/>
        <v>0.18562000000000001</v>
      </c>
      <c r="C781" s="72">
        <v>185.62</v>
      </c>
      <c r="D781" s="71"/>
      <c r="E781" s="71"/>
      <c r="F781" s="72">
        <v>185.62</v>
      </c>
    </row>
    <row r="782" spans="1:6" x14ac:dyDescent="0.25">
      <c r="A782" s="73"/>
      <c r="B782" s="84">
        <f t="shared" si="12"/>
        <v>0.18562000000000001</v>
      </c>
      <c r="C782" s="73"/>
      <c r="D782" s="74" t="s">
        <v>308</v>
      </c>
      <c r="E782" s="73"/>
      <c r="F782" s="75">
        <v>185.62</v>
      </c>
    </row>
    <row r="783" spans="1:6" x14ac:dyDescent="0.25">
      <c r="A783" s="81" t="s">
        <v>281</v>
      </c>
      <c r="B783" s="84">
        <f t="shared" si="12"/>
        <v>0.16639999999999999</v>
      </c>
      <c r="C783" s="72">
        <v>166.4</v>
      </c>
      <c r="D783" s="71"/>
      <c r="E783" s="71"/>
      <c r="F783" s="72">
        <v>166.4</v>
      </c>
    </row>
    <row r="784" spans="1:6" x14ac:dyDescent="0.25">
      <c r="A784" s="73"/>
      <c r="B784" s="84">
        <f t="shared" si="12"/>
        <v>0.16639999999999999</v>
      </c>
      <c r="C784" s="73"/>
      <c r="D784" s="74" t="s">
        <v>308</v>
      </c>
      <c r="E784" s="73"/>
      <c r="F784" s="75">
        <v>166.4</v>
      </c>
    </row>
    <row r="785" spans="1:6" x14ac:dyDescent="0.25">
      <c r="A785" s="81" t="s">
        <v>282</v>
      </c>
      <c r="B785" s="84">
        <f t="shared" si="12"/>
        <v>0.1045</v>
      </c>
      <c r="C785" s="72">
        <v>104.5</v>
      </c>
      <c r="D785" s="71"/>
      <c r="E785" s="71"/>
      <c r="F785" s="72">
        <v>104.5</v>
      </c>
    </row>
    <row r="786" spans="1:6" x14ac:dyDescent="0.25">
      <c r="A786" s="73"/>
      <c r="B786" s="84">
        <f t="shared" si="12"/>
        <v>0.1045</v>
      </c>
      <c r="C786" s="73"/>
      <c r="D786" s="74" t="s">
        <v>308</v>
      </c>
      <c r="E786" s="73"/>
      <c r="F786" s="75">
        <v>104.5</v>
      </c>
    </row>
    <row r="787" spans="1:6" x14ac:dyDescent="0.25">
      <c r="A787" s="81" t="s">
        <v>283</v>
      </c>
      <c r="B787" s="84">
        <f t="shared" si="12"/>
        <v>0.27454000000000001</v>
      </c>
      <c r="C787" s="72">
        <v>274.54000000000002</v>
      </c>
      <c r="D787" s="71"/>
      <c r="E787" s="71"/>
      <c r="F787" s="72">
        <v>274.54000000000002</v>
      </c>
    </row>
    <row r="788" spans="1:6" x14ac:dyDescent="0.25">
      <c r="A788" s="73"/>
      <c r="B788" s="84">
        <f t="shared" si="12"/>
        <v>0.27454000000000001</v>
      </c>
      <c r="C788" s="73"/>
      <c r="D788" s="74" t="s">
        <v>308</v>
      </c>
      <c r="E788" s="73"/>
      <c r="F788" s="75">
        <v>274.54000000000002</v>
      </c>
    </row>
    <row r="789" spans="1:6" x14ac:dyDescent="0.25">
      <c r="A789" s="81" t="s">
        <v>284</v>
      </c>
      <c r="B789" s="84">
        <f t="shared" si="12"/>
        <v>9.1180000000000011E-2</v>
      </c>
      <c r="C789" s="72">
        <v>91.18</v>
      </c>
      <c r="D789" s="71"/>
      <c r="E789" s="71"/>
      <c r="F789" s="72">
        <v>91.18</v>
      </c>
    </row>
    <row r="790" spans="1:6" x14ac:dyDescent="0.25">
      <c r="A790" s="73"/>
      <c r="B790" s="84">
        <f t="shared" si="12"/>
        <v>9.1180000000000011E-2</v>
      </c>
      <c r="C790" s="73"/>
      <c r="D790" s="74" t="s">
        <v>308</v>
      </c>
      <c r="E790" s="73"/>
      <c r="F790" s="75">
        <v>91.18</v>
      </c>
    </row>
    <row r="791" spans="1:6" x14ac:dyDescent="0.25">
      <c r="A791" s="81" t="s">
        <v>285</v>
      </c>
      <c r="B791" s="84">
        <f t="shared" si="12"/>
        <v>5.4560000000000004E-2</v>
      </c>
      <c r="C791" s="72">
        <v>54.56</v>
      </c>
      <c r="D791" s="71"/>
      <c r="E791" s="71"/>
      <c r="F791" s="72">
        <v>54.56</v>
      </c>
    </row>
    <row r="792" spans="1:6" x14ac:dyDescent="0.25">
      <c r="A792" s="73"/>
      <c r="B792" s="84">
        <f t="shared" si="12"/>
        <v>5.4560000000000004E-2</v>
      </c>
      <c r="C792" s="73"/>
      <c r="D792" s="74" t="s">
        <v>308</v>
      </c>
      <c r="E792" s="73"/>
      <c r="F792" s="75">
        <v>54.56</v>
      </c>
    </row>
    <row r="793" spans="1:6" x14ac:dyDescent="0.25">
      <c r="A793" s="81" t="s">
        <v>310</v>
      </c>
      <c r="B793" s="84">
        <f t="shared" si="12"/>
        <v>4.6979999999999994E-2</v>
      </c>
      <c r="C793" s="72">
        <v>46.98</v>
      </c>
      <c r="D793" s="71"/>
      <c r="E793" s="71"/>
      <c r="F793" s="72">
        <v>46.98</v>
      </c>
    </row>
    <row r="794" spans="1:6" x14ac:dyDescent="0.25">
      <c r="A794" s="73"/>
      <c r="B794" s="84">
        <f t="shared" si="12"/>
        <v>4.6979999999999994E-2</v>
      </c>
      <c r="C794" s="73"/>
      <c r="D794" s="74" t="s">
        <v>308</v>
      </c>
      <c r="E794" s="73"/>
      <c r="F794" s="75">
        <v>46.98</v>
      </c>
    </row>
    <row r="795" spans="1:6" x14ac:dyDescent="0.25">
      <c r="A795" s="81" t="s">
        <v>286</v>
      </c>
      <c r="B795" s="84">
        <f t="shared" si="12"/>
        <v>0.23632</v>
      </c>
      <c r="C795" s="72">
        <v>236.32</v>
      </c>
      <c r="D795" s="71"/>
      <c r="E795" s="71"/>
      <c r="F795" s="72">
        <v>236.32</v>
      </c>
    </row>
    <row r="796" spans="1:6" x14ac:dyDescent="0.25">
      <c r="A796" s="73"/>
      <c r="B796" s="84">
        <f t="shared" si="12"/>
        <v>0.23632</v>
      </c>
      <c r="C796" s="73"/>
      <c r="D796" s="74" t="s">
        <v>308</v>
      </c>
      <c r="E796" s="73"/>
      <c r="F796" s="75">
        <v>236.32</v>
      </c>
    </row>
    <row r="797" spans="1:6" x14ac:dyDescent="0.25">
      <c r="A797" s="81" t="s">
        <v>326</v>
      </c>
      <c r="B797" s="84">
        <f t="shared" si="12"/>
        <v>1.7166400000000002</v>
      </c>
      <c r="C797" s="72">
        <v>1716.64</v>
      </c>
      <c r="D797" s="71"/>
      <c r="E797" s="71"/>
      <c r="F797" s="72">
        <v>1716.64</v>
      </c>
    </row>
    <row r="798" spans="1:6" x14ac:dyDescent="0.25">
      <c r="A798" s="73"/>
      <c r="B798" s="84">
        <f t="shared" si="12"/>
        <v>1.7166400000000002</v>
      </c>
      <c r="C798" s="73"/>
      <c r="D798" s="74" t="s">
        <v>308</v>
      </c>
      <c r="E798" s="73"/>
      <c r="F798" s="75">
        <v>1716.64</v>
      </c>
    </row>
    <row r="799" spans="1:6" x14ac:dyDescent="0.25">
      <c r="A799" s="81" t="s">
        <v>287</v>
      </c>
      <c r="B799" s="84">
        <f t="shared" si="12"/>
        <v>8.0840000000000009E-2</v>
      </c>
      <c r="C799" s="72">
        <v>80.84</v>
      </c>
      <c r="D799" s="71"/>
      <c r="E799" s="71"/>
      <c r="F799" s="72">
        <v>80.84</v>
      </c>
    </row>
    <row r="800" spans="1:6" x14ac:dyDescent="0.25">
      <c r="A800" s="73"/>
      <c r="B800" s="84">
        <f t="shared" si="12"/>
        <v>8.0840000000000009E-2</v>
      </c>
      <c r="C800" s="73"/>
      <c r="D800" s="74" t="s">
        <v>308</v>
      </c>
      <c r="E800" s="73"/>
      <c r="F800" s="75">
        <v>80.84</v>
      </c>
    </row>
    <row r="801" spans="1:6" x14ac:dyDescent="0.25">
      <c r="A801" s="81" t="s">
        <v>288</v>
      </c>
      <c r="B801" s="84">
        <f t="shared" si="12"/>
        <v>0.21052999999999999</v>
      </c>
      <c r="C801" s="72">
        <v>210.3</v>
      </c>
      <c r="D801" s="71"/>
      <c r="E801" s="71"/>
      <c r="F801" s="72">
        <v>210.53</v>
      </c>
    </row>
    <row r="802" spans="1:6" x14ac:dyDescent="0.25">
      <c r="A802" s="73"/>
      <c r="B802" s="84">
        <f t="shared" si="12"/>
        <v>0.21052999999999999</v>
      </c>
      <c r="C802" s="73"/>
      <c r="D802" s="74" t="s">
        <v>308</v>
      </c>
      <c r="E802" s="73"/>
      <c r="F802" s="75">
        <v>210.53</v>
      </c>
    </row>
    <row r="803" spans="1:6" x14ac:dyDescent="0.25">
      <c r="A803" s="81" t="s">
        <v>289</v>
      </c>
      <c r="B803" s="84">
        <f t="shared" si="12"/>
        <v>1.2602100000000001</v>
      </c>
      <c r="C803" s="72">
        <v>1260.21</v>
      </c>
      <c r="D803" s="71"/>
      <c r="E803" s="71"/>
      <c r="F803" s="72">
        <v>1260.21</v>
      </c>
    </row>
    <row r="804" spans="1:6" x14ac:dyDescent="0.25">
      <c r="A804" s="73"/>
      <c r="B804" s="84">
        <f t="shared" si="12"/>
        <v>1.2602100000000001</v>
      </c>
      <c r="C804" s="73"/>
      <c r="D804" s="74" t="s">
        <v>308</v>
      </c>
      <c r="E804" s="73"/>
      <c r="F804" s="75">
        <v>1260.21</v>
      </c>
    </row>
    <row r="805" spans="1:6" x14ac:dyDescent="0.25">
      <c r="A805" s="81" t="s">
        <v>290</v>
      </c>
      <c r="B805" s="84">
        <f t="shared" si="12"/>
        <v>0.62173</v>
      </c>
      <c r="C805" s="72">
        <v>621.73</v>
      </c>
      <c r="D805" s="71"/>
      <c r="E805" s="71"/>
      <c r="F805" s="72">
        <v>621.73</v>
      </c>
    </row>
    <row r="806" spans="1:6" x14ac:dyDescent="0.25">
      <c r="A806" s="73"/>
      <c r="B806" s="84">
        <f t="shared" si="12"/>
        <v>0.62173</v>
      </c>
      <c r="C806" s="73"/>
      <c r="D806" s="74" t="s">
        <v>308</v>
      </c>
      <c r="E806" s="73"/>
      <c r="F806" s="75">
        <v>621.73</v>
      </c>
    </row>
    <row r="807" spans="1:6" x14ac:dyDescent="0.25">
      <c r="A807" s="79" t="s">
        <v>329</v>
      </c>
      <c r="B807" s="84">
        <f t="shared" si="12"/>
        <v>75.354869999999991</v>
      </c>
      <c r="C807" s="68">
        <v>58457.58</v>
      </c>
      <c r="D807" s="67"/>
      <c r="E807" s="68">
        <v>8650</v>
      </c>
      <c r="F807" s="68">
        <v>75354.87</v>
      </c>
    </row>
    <row r="808" spans="1:6" x14ac:dyDescent="0.25">
      <c r="A808" s="80" t="s">
        <v>304</v>
      </c>
      <c r="B808" s="84">
        <f t="shared" si="12"/>
        <v>1.0875999999999999</v>
      </c>
      <c r="C808" s="70">
        <v>1087.5999999999999</v>
      </c>
      <c r="D808" s="69"/>
      <c r="E808" s="70">
        <v>8650</v>
      </c>
      <c r="F808" s="70">
        <v>1087.5999999999999</v>
      </c>
    </row>
    <row r="809" spans="1:6" x14ac:dyDescent="0.25">
      <c r="A809" s="81" t="s">
        <v>330</v>
      </c>
      <c r="B809" s="84">
        <f t="shared" si="12"/>
        <v>0.5373</v>
      </c>
      <c r="C809" s="72">
        <v>537.29999999999995</v>
      </c>
      <c r="D809" s="71"/>
      <c r="E809" s="71"/>
      <c r="F809" s="72">
        <v>537.29999999999995</v>
      </c>
    </row>
    <row r="810" spans="1:6" x14ac:dyDescent="0.25">
      <c r="A810" s="81" t="s">
        <v>309</v>
      </c>
      <c r="B810" s="84">
        <f t="shared" si="12"/>
        <v>0.5373</v>
      </c>
      <c r="C810" s="72">
        <v>537.29999999999995</v>
      </c>
      <c r="D810" s="71"/>
      <c r="E810" s="71"/>
      <c r="F810" s="72">
        <v>537.29999999999995</v>
      </c>
    </row>
    <row r="811" spans="1:6" x14ac:dyDescent="0.25">
      <c r="A811" s="73"/>
      <c r="B811" s="84">
        <f t="shared" si="12"/>
        <v>0.5373</v>
      </c>
      <c r="C811" s="73"/>
      <c r="D811" s="74" t="s">
        <v>232</v>
      </c>
      <c r="E811" s="73"/>
      <c r="F811" s="75">
        <v>537.29999999999995</v>
      </c>
    </row>
    <row r="812" spans="1:6" x14ac:dyDescent="0.25">
      <c r="A812" s="81" t="s">
        <v>331</v>
      </c>
      <c r="B812" s="84">
        <f t="shared" si="12"/>
        <v>0</v>
      </c>
      <c r="C812" s="71"/>
      <c r="D812" s="71"/>
      <c r="E812" s="72">
        <v>2350</v>
      </c>
      <c r="F812" s="72"/>
    </row>
    <row r="813" spans="1:6" x14ac:dyDescent="0.25">
      <c r="A813" s="81" t="s">
        <v>332</v>
      </c>
      <c r="B813" s="84">
        <f t="shared" si="12"/>
        <v>0</v>
      </c>
      <c r="C813" s="71"/>
      <c r="D813" s="71"/>
      <c r="E813" s="72">
        <v>2350</v>
      </c>
      <c r="F813" s="72"/>
    </row>
    <row r="814" spans="1:6" x14ac:dyDescent="0.25">
      <c r="A814" s="73"/>
      <c r="B814" s="84">
        <f t="shared" si="12"/>
        <v>0</v>
      </c>
      <c r="C814" s="73"/>
      <c r="D814" s="74" t="s">
        <v>232</v>
      </c>
      <c r="E814" s="75">
        <v>2350</v>
      </c>
      <c r="F814" s="75"/>
    </row>
    <row r="815" spans="1:6" x14ac:dyDescent="0.25">
      <c r="A815" s="81" t="s">
        <v>312</v>
      </c>
      <c r="B815" s="84">
        <f t="shared" si="12"/>
        <v>0.5502999999999999</v>
      </c>
      <c r="C815" s="72">
        <v>550.29999999999995</v>
      </c>
      <c r="D815" s="71"/>
      <c r="E815" s="71"/>
      <c r="F815" s="72">
        <v>550.29999999999995</v>
      </c>
    </row>
    <row r="816" spans="1:6" x14ac:dyDescent="0.25">
      <c r="A816" s="81" t="s">
        <v>278</v>
      </c>
      <c r="B816" s="84">
        <f t="shared" si="12"/>
        <v>0.5502999999999999</v>
      </c>
      <c r="C816" s="72">
        <v>550.29999999999995</v>
      </c>
      <c r="D816" s="71"/>
      <c r="E816" s="71"/>
      <c r="F816" s="72">
        <v>550.29999999999995</v>
      </c>
    </row>
    <row r="817" spans="1:6" x14ac:dyDescent="0.25">
      <c r="A817" s="73"/>
      <c r="B817" s="84">
        <f t="shared" si="12"/>
        <v>0.5502999999999999</v>
      </c>
      <c r="C817" s="73"/>
      <c r="D817" s="74" t="s">
        <v>233</v>
      </c>
      <c r="E817" s="73"/>
      <c r="F817" s="75">
        <v>550.29999999999995</v>
      </c>
    </row>
    <row r="818" spans="1:6" x14ac:dyDescent="0.25">
      <c r="A818" s="81" t="s">
        <v>333</v>
      </c>
      <c r="B818" s="84">
        <f t="shared" si="12"/>
        <v>0</v>
      </c>
      <c r="C818" s="71"/>
      <c r="D818" s="71"/>
      <c r="E818" s="72">
        <v>6300</v>
      </c>
      <c r="F818" s="72"/>
    </row>
    <row r="819" spans="1:6" x14ac:dyDescent="0.25">
      <c r="A819" s="81" t="s">
        <v>332</v>
      </c>
      <c r="B819" s="84">
        <f t="shared" si="12"/>
        <v>0</v>
      </c>
      <c r="C819" s="71"/>
      <c r="D819" s="71"/>
      <c r="E819" s="72">
        <v>6300</v>
      </c>
      <c r="F819" s="72"/>
    </row>
    <row r="820" spans="1:6" x14ac:dyDescent="0.25">
      <c r="A820" s="73"/>
      <c r="B820" s="84">
        <f t="shared" si="12"/>
        <v>0</v>
      </c>
      <c r="C820" s="73"/>
      <c r="D820" s="74" t="s">
        <v>334</v>
      </c>
      <c r="E820" s="75">
        <v>6300</v>
      </c>
      <c r="F820" s="75"/>
    </row>
    <row r="821" spans="1:6" x14ac:dyDescent="0.25">
      <c r="A821" s="80" t="s">
        <v>335</v>
      </c>
      <c r="B821" s="84">
        <f t="shared" si="12"/>
        <v>0</v>
      </c>
      <c r="C821" s="69"/>
      <c r="D821" s="69"/>
      <c r="E821" s="69"/>
      <c r="F821" s="70"/>
    </row>
    <row r="822" spans="1:6" x14ac:dyDescent="0.25">
      <c r="A822" s="81" t="s">
        <v>336</v>
      </c>
      <c r="B822" s="84">
        <f t="shared" si="12"/>
        <v>0</v>
      </c>
      <c r="C822" s="71"/>
      <c r="D822" s="71"/>
      <c r="E822" s="71"/>
      <c r="F822" s="72"/>
    </row>
    <row r="823" spans="1:6" x14ac:dyDescent="0.25">
      <c r="A823" s="81" t="s">
        <v>337</v>
      </c>
      <c r="B823" s="84">
        <f t="shared" si="12"/>
        <v>0</v>
      </c>
      <c r="C823" s="71"/>
      <c r="D823" s="71"/>
      <c r="E823" s="71"/>
      <c r="F823" s="72"/>
    </row>
    <row r="824" spans="1:6" x14ac:dyDescent="0.25">
      <c r="A824" s="73"/>
      <c r="B824" s="84">
        <f t="shared" si="12"/>
        <v>0</v>
      </c>
      <c r="C824" s="73"/>
      <c r="D824" s="74"/>
      <c r="E824" s="73"/>
      <c r="F824" s="75"/>
    </row>
    <row r="825" spans="1:6" x14ac:dyDescent="0.25">
      <c r="A825" s="80" t="s">
        <v>338</v>
      </c>
      <c r="B825" s="84">
        <f t="shared" si="12"/>
        <v>44.681269999999998</v>
      </c>
      <c r="C825" s="70">
        <v>27783.98</v>
      </c>
      <c r="D825" s="69"/>
      <c r="E825" s="69"/>
      <c r="F825" s="70">
        <v>44681.27</v>
      </c>
    </row>
    <row r="826" spans="1:6" x14ac:dyDescent="0.25">
      <c r="A826" s="81" t="s">
        <v>198</v>
      </c>
      <c r="B826" s="84">
        <f t="shared" si="12"/>
        <v>44.681269999999998</v>
      </c>
      <c r="C826" s="72">
        <v>27783.98</v>
      </c>
      <c r="D826" s="71"/>
      <c r="E826" s="71"/>
      <c r="F826" s="72">
        <v>44681.27</v>
      </c>
    </row>
    <row r="827" spans="1:6" x14ac:dyDescent="0.25">
      <c r="A827" s="81" t="s">
        <v>300</v>
      </c>
      <c r="B827" s="84">
        <f t="shared" si="12"/>
        <v>27.78398</v>
      </c>
      <c r="C827" s="72">
        <v>27783.98</v>
      </c>
      <c r="D827" s="71"/>
      <c r="E827" s="71"/>
      <c r="F827" s="72">
        <v>27783.98</v>
      </c>
    </row>
    <row r="828" spans="1:6" x14ac:dyDescent="0.25">
      <c r="A828" s="73"/>
      <c r="B828" s="84">
        <f t="shared" si="12"/>
        <v>27.78398</v>
      </c>
      <c r="C828" s="73"/>
      <c r="D828" s="74" t="s">
        <v>308</v>
      </c>
      <c r="E828" s="73"/>
      <c r="F828" s="75">
        <v>27783.98</v>
      </c>
    </row>
    <row r="829" spans="1:6" x14ac:dyDescent="0.25">
      <c r="A829" s="81" t="s">
        <v>309</v>
      </c>
      <c r="B829" s="84">
        <f t="shared" si="12"/>
        <v>16.897290000000002</v>
      </c>
      <c r="C829" s="71"/>
      <c r="D829" s="71"/>
      <c r="E829" s="71"/>
      <c r="F829" s="72">
        <v>16897.29</v>
      </c>
    </row>
    <row r="830" spans="1:6" x14ac:dyDescent="0.25">
      <c r="A830" s="73"/>
      <c r="B830" s="84">
        <f t="shared" si="12"/>
        <v>16.897290000000002</v>
      </c>
      <c r="C830" s="73"/>
      <c r="D830" s="74" t="s">
        <v>232</v>
      </c>
      <c r="E830" s="73"/>
      <c r="F830" s="75">
        <v>16897.29</v>
      </c>
    </row>
    <row r="831" spans="1:6" x14ac:dyDescent="0.25">
      <c r="A831" s="73"/>
      <c r="B831" s="84">
        <f t="shared" si="12"/>
        <v>0</v>
      </c>
      <c r="C831" s="73"/>
      <c r="D831" s="74"/>
      <c r="E831" s="73"/>
      <c r="F831" s="75"/>
    </row>
    <row r="832" spans="1:6" x14ac:dyDescent="0.25">
      <c r="A832" s="80" t="s">
        <v>340</v>
      </c>
      <c r="B832" s="84">
        <f t="shared" si="12"/>
        <v>29.585999999999999</v>
      </c>
      <c r="C832" s="70">
        <v>29586</v>
      </c>
      <c r="D832" s="69"/>
      <c r="E832" s="69"/>
      <c r="F832" s="70">
        <v>29586</v>
      </c>
    </row>
    <row r="833" spans="1:6" x14ac:dyDescent="0.25">
      <c r="A833" s="81" t="s">
        <v>199</v>
      </c>
      <c r="B833" s="84">
        <f t="shared" ref="B833:B896" si="13">F833/1000</f>
        <v>29.585999999999999</v>
      </c>
      <c r="C833" s="72">
        <v>29586</v>
      </c>
      <c r="D833" s="71"/>
      <c r="E833" s="71"/>
      <c r="F833" s="72">
        <v>29586</v>
      </c>
    </row>
    <row r="834" spans="1:6" x14ac:dyDescent="0.25">
      <c r="A834" s="81" t="s">
        <v>298</v>
      </c>
      <c r="B834" s="84">
        <f t="shared" si="13"/>
        <v>4.1280000000000001</v>
      </c>
      <c r="C834" s="72">
        <v>4128</v>
      </c>
      <c r="D834" s="71"/>
      <c r="E834" s="71"/>
      <c r="F834" s="72">
        <v>4128</v>
      </c>
    </row>
    <row r="835" spans="1:6" x14ac:dyDescent="0.25">
      <c r="A835" s="73"/>
      <c r="B835" s="84">
        <f t="shared" si="13"/>
        <v>4.1280000000000001</v>
      </c>
      <c r="C835" s="73"/>
      <c r="D835" s="74" t="s">
        <v>228</v>
      </c>
      <c r="E835" s="73"/>
      <c r="F835" s="75">
        <v>4128</v>
      </c>
    </row>
    <row r="836" spans="1:6" x14ac:dyDescent="0.25">
      <c r="A836" s="81" t="s">
        <v>300</v>
      </c>
      <c r="B836" s="84">
        <f t="shared" si="13"/>
        <v>25.457999999999998</v>
      </c>
      <c r="C836" s="72">
        <v>25458</v>
      </c>
      <c r="D836" s="71"/>
      <c r="E836" s="71"/>
      <c r="F836" s="72">
        <v>25458</v>
      </c>
    </row>
    <row r="837" spans="1:6" x14ac:dyDescent="0.25">
      <c r="A837" s="73"/>
      <c r="B837" s="84">
        <f t="shared" si="13"/>
        <v>25.457999999999998</v>
      </c>
      <c r="C837" s="73"/>
      <c r="D837" s="74" t="s">
        <v>273</v>
      </c>
      <c r="E837" s="73"/>
      <c r="F837" s="75">
        <v>25458</v>
      </c>
    </row>
    <row r="838" spans="1:6" x14ac:dyDescent="0.25">
      <c r="A838" s="86" t="s">
        <v>341</v>
      </c>
      <c r="B838" s="84">
        <f t="shared" si="13"/>
        <v>18.43</v>
      </c>
      <c r="C838" s="68">
        <v>14730</v>
      </c>
      <c r="D838" s="67"/>
      <c r="E838" s="67"/>
      <c r="F838" s="68">
        <v>18430</v>
      </c>
    </row>
    <row r="839" spans="1:6" x14ac:dyDescent="0.25">
      <c r="A839" s="87" t="s">
        <v>304</v>
      </c>
      <c r="B839" s="84">
        <f t="shared" si="13"/>
        <v>3.7</v>
      </c>
      <c r="C839" s="69"/>
      <c r="D839" s="69"/>
      <c r="E839" s="69"/>
      <c r="F839" s="70">
        <v>3700</v>
      </c>
    </row>
    <row r="840" spans="1:6" x14ac:dyDescent="0.25">
      <c r="A840" s="87" t="s">
        <v>342</v>
      </c>
      <c r="B840" s="84">
        <f t="shared" si="13"/>
        <v>3.7</v>
      </c>
      <c r="C840" s="71"/>
      <c r="D840" s="71"/>
      <c r="E840" s="71"/>
      <c r="F840" s="72">
        <v>3700</v>
      </c>
    </row>
    <row r="841" spans="1:6" x14ac:dyDescent="0.25">
      <c r="A841" s="87" t="s">
        <v>302</v>
      </c>
      <c r="B841" s="84">
        <f t="shared" si="13"/>
        <v>3.7</v>
      </c>
      <c r="C841" s="71"/>
      <c r="D841" s="71"/>
      <c r="E841" s="71"/>
      <c r="F841" s="72">
        <v>3700</v>
      </c>
    </row>
    <row r="842" spans="1:6" x14ac:dyDescent="0.25">
      <c r="A842" s="88"/>
      <c r="B842" s="84">
        <f t="shared" si="13"/>
        <v>3.7</v>
      </c>
      <c r="C842" s="73"/>
      <c r="D842" s="74" t="s">
        <v>232</v>
      </c>
      <c r="E842" s="73"/>
      <c r="F842" s="75">
        <v>3700</v>
      </c>
    </row>
    <row r="843" spans="1:6" x14ac:dyDescent="0.25">
      <c r="A843" s="88"/>
      <c r="B843" s="84">
        <f t="shared" si="13"/>
        <v>0</v>
      </c>
      <c r="C843" s="73"/>
      <c r="D843" s="74"/>
      <c r="E843" s="73"/>
      <c r="F843" s="75"/>
    </row>
    <row r="844" spans="1:6" x14ac:dyDescent="0.25">
      <c r="A844" s="88"/>
      <c r="B844" s="84">
        <f t="shared" si="13"/>
        <v>0</v>
      </c>
      <c r="C844" s="73"/>
      <c r="D844" s="74"/>
      <c r="E844" s="73"/>
      <c r="F844" s="75"/>
    </row>
    <row r="845" spans="1:6" x14ac:dyDescent="0.25">
      <c r="A845" s="87" t="s">
        <v>343</v>
      </c>
      <c r="B845" s="84">
        <f t="shared" si="13"/>
        <v>14.73</v>
      </c>
      <c r="C845" s="70">
        <v>14730</v>
      </c>
      <c r="D845" s="69"/>
      <c r="E845" s="69"/>
      <c r="F845" s="70">
        <v>14730</v>
      </c>
    </row>
    <row r="846" spans="1:6" x14ac:dyDescent="0.25">
      <c r="A846" s="87" t="s">
        <v>344</v>
      </c>
      <c r="B846" s="84">
        <f t="shared" si="13"/>
        <v>14.73</v>
      </c>
      <c r="C846" s="72">
        <v>14730</v>
      </c>
      <c r="D846" s="71"/>
      <c r="E846" s="71"/>
      <c r="F846" s="72">
        <v>14730</v>
      </c>
    </row>
    <row r="847" spans="1:6" x14ac:dyDescent="0.25">
      <c r="A847" s="87" t="s">
        <v>289</v>
      </c>
      <c r="B847" s="84">
        <f t="shared" si="13"/>
        <v>14.73</v>
      </c>
      <c r="C847" s="72">
        <v>14730</v>
      </c>
      <c r="D847" s="71"/>
      <c r="E847" s="71"/>
      <c r="F847" s="72">
        <v>14730</v>
      </c>
    </row>
    <row r="848" spans="1:6" x14ac:dyDescent="0.25">
      <c r="A848" s="88"/>
      <c r="B848" s="84">
        <f t="shared" si="13"/>
        <v>14.73</v>
      </c>
      <c r="C848" s="73"/>
      <c r="D848" s="74" t="s">
        <v>274</v>
      </c>
      <c r="E848" s="73"/>
      <c r="F848" s="75">
        <v>14730</v>
      </c>
    </row>
    <row r="849" spans="1:6" x14ac:dyDescent="0.25">
      <c r="A849" s="79" t="s">
        <v>345</v>
      </c>
      <c r="B849" s="84">
        <f t="shared" si="13"/>
        <v>92.383800000000008</v>
      </c>
      <c r="C849" s="68">
        <v>63572.79</v>
      </c>
      <c r="D849" s="67"/>
      <c r="E849" s="68">
        <v>2025</v>
      </c>
      <c r="F849" s="68">
        <v>92383.8</v>
      </c>
    </row>
    <row r="850" spans="1:6" x14ac:dyDescent="0.25">
      <c r="A850" s="80" t="s">
        <v>304</v>
      </c>
      <c r="B850" s="84">
        <f t="shared" si="13"/>
        <v>25.467939999999999</v>
      </c>
      <c r="C850" s="70">
        <v>17517.54</v>
      </c>
      <c r="D850" s="69"/>
      <c r="E850" s="70">
        <v>2025</v>
      </c>
      <c r="F850" s="70">
        <v>25467.94</v>
      </c>
    </row>
    <row r="851" spans="1:6" x14ac:dyDescent="0.25">
      <c r="A851" s="81" t="s">
        <v>346</v>
      </c>
      <c r="B851" s="84">
        <f t="shared" si="13"/>
        <v>0</v>
      </c>
      <c r="C851" s="71"/>
      <c r="D851" s="71"/>
      <c r="E851" s="72">
        <v>280</v>
      </c>
      <c r="F851" s="72"/>
    </row>
    <row r="852" spans="1:6" x14ac:dyDescent="0.25">
      <c r="A852" s="81" t="s">
        <v>264</v>
      </c>
      <c r="B852" s="84">
        <f t="shared" si="13"/>
        <v>0</v>
      </c>
      <c r="C852" s="71"/>
      <c r="D852" s="71"/>
      <c r="E852" s="72">
        <v>280</v>
      </c>
      <c r="F852" s="72"/>
    </row>
    <row r="853" spans="1:6" x14ac:dyDescent="0.25">
      <c r="A853" s="73"/>
      <c r="B853" s="84">
        <f t="shared" si="13"/>
        <v>0</v>
      </c>
      <c r="C853" s="73"/>
      <c r="D853" s="74" t="s">
        <v>347</v>
      </c>
      <c r="E853" s="75">
        <v>280</v>
      </c>
      <c r="F853" s="75"/>
    </row>
    <row r="854" spans="1:6" x14ac:dyDescent="0.25">
      <c r="A854" s="81" t="s">
        <v>348</v>
      </c>
      <c r="B854" s="84">
        <f t="shared" si="13"/>
        <v>0</v>
      </c>
      <c r="C854" s="71"/>
      <c r="D854" s="71"/>
      <c r="E854" s="72">
        <v>450</v>
      </c>
      <c r="F854" s="72"/>
    </row>
    <row r="855" spans="1:6" x14ac:dyDescent="0.25">
      <c r="A855" s="81" t="s">
        <v>254</v>
      </c>
      <c r="B855" s="84">
        <f t="shared" si="13"/>
        <v>0</v>
      </c>
      <c r="C855" s="71"/>
      <c r="D855" s="71"/>
      <c r="E855" s="72">
        <v>450</v>
      </c>
      <c r="F855" s="72"/>
    </row>
    <row r="856" spans="1:6" x14ac:dyDescent="0.25">
      <c r="A856" s="73"/>
      <c r="B856" s="84">
        <f t="shared" si="13"/>
        <v>0</v>
      </c>
      <c r="C856" s="73"/>
      <c r="D856" s="74" t="s">
        <v>273</v>
      </c>
      <c r="E856" s="75">
        <v>450</v>
      </c>
      <c r="F856" s="75"/>
    </row>
    <row r="857" spans="1:6" x14ac:dyDescent="0.25">
      <c r="A857" s="81" t="s">
        <v>349</v>
      </c>
      <c r="B857" s="84">
        <f t="shared" si="13"/>
        <v>0</v>
      </c>
      <c r="C857" s="71"/>
      <c r="D857" s="71"/>
      <c r="E857" s="72">
        <v>1134</v>
      </c>
      <c r="F857" s="72"/>
    </row>
    <row r="858" spans="1:6" x14ac:dyDescent="0.25">
      <c r="A858" s="81" t="s">
        <v>254</v>
      </c>
      <c r="B858" s="84">
        <f t="shared" si="13"/>
        <v>0</v>
      </c>
      <c r="C858" s="71"/>
      <c r="D858" s="71"/>
      <c r="E858" s="72">
        <v>1134</v>
      </c>
      <c r="F858" s="72"/>
    </row>
    <row r="859" spans="1:6" x14ac:dyDescent="0.25">
      <c r="A859" s="73"/>
      <c r="B859" s="84">
        <f t="shared" si="13"/>
        <v>0</v>
      </c>
      <c r="C859" s="73"/>
      <c r="D859" s="74" t="s">
        <v>230</v>
      </c>
      <c r="E859" s="75">
        <v>1134</v>
      </c>
      <c r="F859" s="75"/>
    </row>
    <row r="860" spans="1:6" x14ac:dyDescent="0.25">
      <c r="A860" s="81" t="s">
        <v>350</v>
      </c>
      <c r="B860" s="84">
        <f t="shared" si="13"/>
        <v>9.94</v>
      </c>
      <c r="C860" s="72">
        <v>9940</v>
      </c>
      <c r="D860" s="71"/>
      <c r="E860" s="71"/>
      <c r="F860" s="72">
        <v>9940</v>
      </c>
    </row>
    <row r="861" spans="1:6" x14ac:dyDescent="0.25">
      <c r="A861" s="81" t="s">
        <v>288</v>
      </c>
      <c r="B861" s="84">
        <f t="shared" si="13"/>
        <v>9.94</v>
      </c>
      <c r="C861" s="72">
        <v>9940</v>
      </c>
      <c r="D861" s="71"/>
      <c r="E861" s="71"/>
      <c r="F861" s="72">
        <v>9940</v>
      </c>
    </row>
    <row r="862" spans="1:6" x14ac:dyDescent="0.25">
      <c r="A862" s="73"/>
      <c r="B862" s="84">
        <f t="shared" si="13"/>
        <v>9.94</v>
      </c>
      <c r="C862" s="73"/>
      <c r="D862" s="74" t="s">
        <v>351</v>
      </c>
      <c r="E862" s="73"/>
      <c r="F862" s="75">
        <v>9940</v>
      </c>
    </row>
    <row r="863" spans="1:6" x14ac:dyDescent="0.25">
      <c r="A863" s="81" t="s">
        <v>352</v>
      </c>
      <c r="B863" s="84">
        <f t="shared" si="13"/>
        <v>0.4</v>
      </c>
      <c r="C863" s="71"/>
      <c r="D863" s="71"/>
      <c r="E863" s="71"/>
      <c r="F863" s="72">
        <v>400</v>
      </c>
    </row>
    <row r="864" spans="1:6" x14ac:dyDescent="0.25">
      <c r="A864" s="81" t="s">
        <v>280</v>
      </c>
      <c r="B864" s="84">
        <f t="shared" si="13"/>
        <v>0.4</v>
      </c>
      <c r="C864" s="71"/>
      <c r="D864" s="71"/>
      <c r="E864" s="71"/>
      <c r="F864" s="72">
        <v>400</v>
      </c>
    </row>
    <row r="865" spans="1:6" x14ac:dyDescent="0.25">
      <c r="A865" s="73"/>
      <c r="B865" s="84">
        <f t="shared" si="13"/>
        <v>0.4</v>
      </c>
      <c r="C865" s="73"/>
      <c r="D865" s="74" t="s">
        <v>233</v>
      </c>
      <c r="E865" s="73"/>
      <c r="F865" s="75">
        <v>400</v>
      </c>
    </row>
    <row r="866" spans="1:6" x14ac:dyDescent="0.25">
      <c r="A866" s="73"/>
      <c r="B866" s="84">
        <f t="shared" si="13"/>
        <v>0</v>
      </c>
      <c r="C866" s="73"/>
      <c r="D866" s="74"/>
      <c r="E866" s="73"/>
      <c r="F866" s="75"/>
    </row>
    <row r="867" spans="1:6" x14ac:dyDescent="0.25">
      <c r="A867" s="81" t="s">
        <v>114</v>
      </c>
      <c r="B867" s="84">
        <f t="shared" si="13"/>
        <v>0</v>
      </c>
      <c r="C867" s="71"/>
      <c r="D867" s="71"/>
      <c r="E867" s="72">
        <v>161</v>
      </c>
      <c r="F867" s="72"/>
    </row>
    <row r="868" spans="1:6" x14ac:dyDescent="0.25">
      <c r="A868" s="81" t="s">
        <v>300</v>
      </c>
      <c r="B868" s="84">
        <f t="shared" si="13"/>
        <v>0</v>
      </c>
      <c r="C868" s="71"/>
      <c r="D868" s="71"/>
      <c r="E868" s="72">
        <v>161</v>
      </c>
      <c r="F868" s="72"/>
    </row>
    <row r="869" spans="1:6" x14ac:dyDescent="0.25">
      <c r="A869" s="73"/>
      <c r="B869" s="84">
        <f t="shared" si="13"/>
        <v>0</v>
      </c>
      <c r="C869" s="73"/>
      <c r="D869" s="74" t="s">
        <v>353</v>
      </c>
      <c r="E869" s="75">
        <v>161</v>
      </c>
      <c r="F869" s="75"/>
    </row>
    <row r="870" spans="1:6" x14ac:dyDescent="0.25">
      <c r="A870" s="81" t="s">
        <v>354</v>
      </c>
      <c r="B870" s="84">
        <f t="shared" si="13"/>
        <v>1.8</v>
      </c>
      <c r="C870" s="71"/>
      <c r="D870" s="71"/>
      <c r="E870" s="71"/>
      <c r="F870" s="72">
        <v>1800</v>
      </c>
    </row>
    <row r="871" spans="1:6" x14ac:dyDescent="0.25">
      <c r="A871" s="81" t="s">
        <v>324</v>
      </c>
      <c r="B871" s="84">
        <f t="shared" si="13"/>
        <v>1.8</v>
      </c>
      <c r="C871" s="71"/>
      <c r="D871" s="71"/>
      <c r="E871" s="71"/>
      <c r="F871" s="72">
        <v>1800</v>
      </c>
    </row>
    <row r="872" spans="1:6" x14ac:dyDescent="0.25">
      <c r="A872" s="73"/>
      <c r="B872" s="84">
        <f t="shared" si="13"/>
        <v>1.8</v>
      </c>
      <c r="C872" s="73"/>
      <c r="D872" s="74" t="s">
        <v>308</v>
      </c>
      <c r="E872" s="73"/>
      <c r="F872" s="75">
        <v>1800</v>
      </c>
    </row>
    <row r="873" spans="1:6" x14ac:dyDescent="0.25">
      <c r="A873" s="73"/>
      <c r="B873" s="84">
        <f t="shared" si="13"/>
        <v>0</v>
      </c>
      <c r="C873" s="73"/>
      <c r="D873" s="74"/>
      <c r="E873" s="73"/>
      <c r="F873" s="75"/>
    </row>
    <row r="874" spans="1:6" x14ac:dyDescent="0.25">
      <c r="A874" s="81" t="s">
        <v>355</v>
      </c>
      <c r="B874" s="84">
        <f t="shared" si="13"/>
        <v>5.7504</v>
      </c>
      <c r="C874" s="71"/>
      <c r="D874" s="71"/>
      <c r="E874" s="71"/>
      <c r="F874" s="72">
        <v>5750.4</v>
      </c>
    </row>
    <row r="875" spans="1:6" x14ac:dyDescent="0.25">
      <c r="A875" s="81" t="s">
        <v>324</v>
      </c>
      <c r="B875" s="84">
        <f t="shared" si="13"/>
        <v>5.7504</v>
      </c>
      <c r="C875" s="71"/>
      <c r="D875" s="71"/>
      <c r="E875" s="71"/>
      <c r="F875" s="72">
        <v>5750.4</v>
      </c>
    </row>
    <row r="876" spans="1:6" x14ac:dyDescent="0.25">
      <c r="A876" s="73"/>
      <c r="B876" s="84">
        <f t="shared" si="13"/>
        <v>5.7504</v>
      </c>
      <c r="C876" s="73"/>
      <c r="D876" s="74" t="s">
        <v>229</v>
      </c>
      <c r="E876" s="73"/>
      <c r="F876" s="75">
        <v>5750.4</v>
      </c>
    </row>
    <row r="877" spans="1:6" x14ac:dyDescent="0.25">
      <c r="A877" s="73"/>
      <c r="B877" s="84">
        <f t="shared" si="13"/>
        <v>0</v>
      </c>
      <c r="C877" s="73"/>
      <c r="D877" s="74"/>
      <c r="E877" s="73"/>
      <c r="F877" s="75"/>
    </row>
    <row r="878" spans="1:6" x14ac:dyDescent="0.25">
      <c r="A878" s="81" t="s">
        <v>356</v>
      </c>
      <c r="B878" s="84">
        <f t="shared" si="13"/>
        <v>7.5775399999999999</v>
      </c>
      <c r="C878" s="72">
        <v>7577.54</v>
      </c>
      <c r="D878" s="71"/>
      <c r="E878" s="71"/>
      <c r="F878" s="72">
        <v>7577.54</v>
      </c>
    </row>
    <row r="879" spans="1:6" x14ac:dyDescent="0.25">
      <c r="A879" s="81" t="s">
        <v>264</v>
      </c>
      <c r="B879" s="84">
        <f t="shared" si="13"/>
        <v>7.5775399999999999</v>
      </c>
      <c r="C879" s="72">
        <v>7577.54</v>
      </c>
      <c r="D879" s="71"/>
      <c r="E879" s="71"/>
      <c r="F879" s="72">
        <v>7577.54</v>
      </c>
    </row>
    <row r="880" spans="1:6" x14ac:dyDescent="0.25">
      <c r="A880" s="73"/>
      <c r="B880" s="84">
        <f t="shared" si="13"/>
        <v>7.5775399999999999</v>
      </c>
      <c r="C880" s="73"/>
      <c r="D880" s="74" t="s">
        <v>351</v>
      </c>
      <c r="E880" s="73"/>
      <c r="F880" s="75">
        <v>7577.54</v>
      </c>
    </row>
    <row r="881" spans="1:6" x14ac:dyDescent="0.25">
      <c r="A881" s="80" t="s">
        <v>357</v>
      </c>
      <c r="B881" s="84">
        <f t="shared" si="13"/>
        <v>51.320599999999999</v>
      </c>
      <c r="C881" s="70">
        <v>31659.99</v>
      </c>
      <c r="D881" s="69"/>
      <c r="E881" s="69"/>
      <c r="F881" s="70">
        <v>51320.6</v>
      </c>
    </row>
    <row r="882" spans="1:6" x14ac:dyDescent="0.25">
      <c r="A882" s="81" t="s">
        <v>106</v>
      </c>
      <c r="B882" s="84">
        <f t="shared" si="13"/>
        <v>51.320599999999999</v>
      </c>
      <c r="C882" s="72">
        <v>31659.99</v>
      </c>
      <c r="D882" s="71"/>
      <c r="E882" s="71"/>
      <c r="F882" s="72">
        <v>51320.6</v>
      </c>
    </row>
    <row r="883" spans="1:6" x14ac:dyDescent="0.25">
      <c r="A883" s="81" t="s">
        <v>244</v>
      </c>
      <c r="B883" s="84">
        <f t="shared" si="13"/>
        <v>51.320599999999999</v>
      </c>
      <c r="C883" s="72">
        <v>31659.99</v>
      </c>
      <c r="D883" s="71"/>
      <c r="E883" s="71"/>
      <c r="F883" s="72">
        <v>51320.6</v>
      </c>
    </row>
    <row r="884" spans="1:6" x14ac:dyDescent="0.25">
      <c r="A884" s="73"/>
      <c r="B884" s="84">
        <f t="shared" si="13"/>
        <v>35.307519999999997</v>
      </c>
      <c r="C884" s="73"/>
      <c r="D884" s="74" t="s">
        <v>351</v>
      </c>
      <c r="E884" s="73"/>
      <c r="F884" s="75">
        <v>35307.519999999997</v>
      </c>
    </row>
    <row r="885" spans="1:6" x14ac:dyDescent="0.25">
      <c r="A885" s="73"/>
      <c r="B885" s="84">
        <f t="shared" si="13"/>
        <v>16.013079999999999</v>
      </c>
      <c r="C885" s="73"/>
      <c r="D885" s="74" t="s">
        <v>273</v>
      </c>
      <c r="E885" s="73"/>
      <c r="F885" s="75">
        <v>16013.08</v>
      </c>
    </row>
    <row r="886" spans="1:6" x14ac:dyDescent="0.25">
      <c r="A886" s="73"/>
      <c r="B886" s="84">
        <f t="shared" si="13"/>
        <v>0</v>
      </c>
      <c r="C886" s="73"/>
      <c r="D886" s="74"/>
      <c r="E886" s="73"/>
      <c r="F886" s="75"/>
    </row>
    <row r="887" spans="1:6" x14ac:dyDescent="0.25">
      <c r="A887" s="73"/>
      <c r="B887" s="84">
        <f t="shared" si="13"/>
        <v>0</v>
      </c>
      <c r="C887" s="73"/>
      <c r="D887" s="74"/>
      <c r="E887" s="73"/>
      <c r="F887" s="75"/>
    </row>
    <row r="888" spans="1:6" x14ac:dyDescent="0.25">
      <c r="A888" s="80" t="s">
        <v>359</v>
      </c>
      <c r="B888" s="84">
        <f t="shared" si="13"/>
        <v>1.2</v>
      </c>
      <c r="C888" s="69"/>
      <c r="D888" s="69"/>
      <c r="E888" s="69"/>
      <c r="F888" s="70">
        <v>1200</v>
      </c>
    </row>
    <row r="889" spans="1:6" x14ac:dyDescent="0.25">
      <c r="A889" s="81" t="s">
        <v>105</v>
      </c>
      <c r="B889" s="84">
        <f t="shared" si="13"/>
        <v>1.2</v>
      </c>
      <c r="C889" s="71"/>
      <c r="D889" s="71"/>
      <c r="E889" s="71"/>
      <c r="F889" s="72">
        <v>1200</v>
      </c>
    </row>
    <row r="890" spans="1:6" x14ac:dyDescent="0.25">
      <c r="A890" s="81" t="s">
        <v>324</v>
      </c>
      <c r="B890" s="84">
        <f t="shared" si="13"/>
        <v>1.2</v>
      </c>
      <c r="C890" s="71"/>
      <c r="D890" s="71"/>
      <c r="E890" s="71"/>
      <c r="F890" s="72">
        <v>1200</v>
      </c>
    </row>
    <row r="891" spans="1:6" x14ac:dyDescent="0.25">
      <c r="A891" s="73"/>
      <c r="B891" s="84">
        <f t="shared" si="13"/>
        <v>1.2</v>
      </c>
      <c r="C891" s="73"/>
      <c r="D891" s="74" t="s">
        <v>232</v>
      </c>
      <c r="E891" s="73"/>
      <c r="F891" s="75">
        <v>1200</v>
      </c>
    </row>
    <row r="892" spans="1:6" x14ac:dyDescent="0.25">
      <c r="A892" s="73"/>
      <c r="B892" s="84">
        <f t="shared" si="13"/>
        <v>0</v>
      </c>
      <c r="C892" s="73"/>
      <c r="D892" s="74"/>
      <c r="E892" s="73"/>
      <c r="F892" s="75"/>
    </row>
    <row r="893" spans="1:6" x14ac:dyDescent="0.25">
      <c r="A893" s="80" t="s">
        <v>360</v>
      </c>
      <c r="B893" s="84">
        <f t="shared" si="13"/>
        <v>14.39526</v>
      </c>
      <c r="C893" s="70">
        <v>14395.26</v>
      </c>
      <c r="D893" s="69"/>
      <c r="E893" s="69"/>
      <c r="F893" s="70">
        <v>14395.26</v>
      </c>
    </row>
    <row r="894" spans="1:6" x14ac:dyDescent="0.25">
      <c r="A894" s="81" t="s">
        <v>107</v>
      </c>
      <c r="B894" s="84">
        <f t="shared" si="13"/>
        <v>14.39526</v>
      </c>
      <c r="C894" s="72">
        <v>14395.26</v>
      </c>
      <c r="D894" s="71"/>
      <c r="E894" s="71"/>
      <c r="F894" s="72">
        <v>14395.26</v>
      </c>
    </row>
    <row r="895" spans="1:6" x14ac:dyDescent="0.25">
      <c r="A895" s="81" t="s">
        <v>247</v>
      </c>
      <c r="B895" s="84">
        <f t="shared" si="13"/>
        <v>1.3086600000000002</v>
      </c>
      <c r="C895" s="72">
        <v>1308.6600000000001</v>
      </c>
      <c r="D895" s="71"/>
      <c r="E895" s="71"/>
      <c r="F895" s="72">
        <v>1308.6600000000001</v>
      </c>
    </row>
    <row r="896" spans="1:6" x14ac:dyDescent="0.25">
      <c r="A896" s="73"/>
      <c r="B896" s="84">
        <f t="shared" si="13"/>
        <v>1.3086600000000002</v>
      </c>
      <c r="C896" s="73"/>
      <c r="D896" s="74" t="s">
        <v>351</v>
      </c>
      <c r="E896" s="73"/>
      <c r="F896" s="75">
        <v>1308.6600000000001</v>
      </c>
    </row>
    <row r="897" spans="1:6" x14ac:dyDescent="0.25">
      <c r="A897" s="81" t="s">
        <v>248</v>
      </c>
      <c r="B897" s="84">
        <f t="shared" ref="B897:B960" si="14">F897/1000</f>
        <v>1.3086600000000002</v>
      </c>
      <c r="C897" s="72">
        <v>1308.6600000000001</v>
      </c>
      <c r="D897" s="71"/>
      <c r="E897" s="71"/>
      <c r="F897" s="72">
        <v>1308.6600000000001</v>
      </c>
    </row>
    <row r="898" spans="1:6" x14ac:dyDescent="0.25">
      <c r="A898" s="73"/>
      <c r="B898" s="84">
        <f t="shared" si="14"/>
        <v>1.3086600000000002</v>
      </c>
      <c r="C898" s="73"/>
      <c r="D898" s="74" t="s">
        <v>273</v>
      </c>
      <c r="E898" s="73"/>
      <c r="F898" s="75">
        <v>1308.6600000000001</v>
      </c>
    </row>
    <row r="899" spans="1:6" x14ac:dyDescent="0.25">
      <c r="A899" s="81" t="s">
        <v>249</v>
      </c>
      <c r="B899" s="84">
        <f t="shared" si="14"/>
        <v>1.3086600000000002</v>
      </c>
      <c r="C899" s="72">
        <v>1308.6600000000001</v>
      </c>
      <c r="D899" s="71"/>
      <c r="E899" s="71"/>
      <c r="F899" s="72">
        <v>1308.6600000000001</v>
      </c>
    </row>
    <row r="900" spans="1:6" x14ac:dyDescent="0.25">
      <c r="A900" s="73"/>
      <c r="B900" s="84">
        <f t="shared" si="14"/>
        <v>1.3086600000000002</v>
      </c>
      <c r="C900" s="73"/>
      <c r="D900" s="74" t="s">
        <v>273</v>
      </c>
      <c r="E900" s="73"/>
      <c r="F900" s="75">
        <v>1308.6600000000001</v>
      </c>
    </row>
    <row r="901" spans="1:6" x14ac:dyDescent="0.25">
      <c r="A901" s="81" t="s">
        <v>258</v>
      </c>
      <c r="B901" s="84">
        <f t="shared" si="14"/>
        <v>1.3086600000000002</v>
      </c>
      <c r="C901" s="72">
        <v>1308.6600000000001</v>
      </c>
      <c r="D901" s="71"/>
      <c r="E901" s="71"/>
      <c r="F901" s="72">
        <v>1308.6600000000001</v>
      </c>
    </row>
    <row r="902" spans="1:6" x14ac:dyDescent="0.25">
      <c r="A902" s="73"/>
      <c r="B902" s="84">
        <f t="shared" si="14"/>
        <v>1.3086600000000002</v>
      </c>
      <c r="C902" s="73"/>
      <c r="D902" s="74" t="s">
        <v>273</v>
      </c>
      <c r="E902" s="73"/>
      <c r="F902" s="75">
        <v>1308.6600000000001</v>
      </c>
    </row>
    <row r="903" spans="1:6" x14ac:dyDescent="0.25">
      <c r="A903" s="81" t="s">
        <v>260</v>
      </c>
      <c r="B903" s="84">
        <f t="shared" si="14"/>
        <v>1.3086600000000002</v>
      </c>
      <c r="C903" s="72">
        <v>1308.6600000000001</v>
      </c>
      <c r="D903" s="71"/>
      <c r="E903" s="71"/>
      <c r="F903" s="72">
        <v>1308.6600000000001</v>
      </c>
    </row>
    <row r="904" spans="1:6" x14ac:dyDescent="0.25">
      <c r="A904" s="73"/>
      <c r="B904" s="84">
        <f t="shared" si="14"/>
        <v>1.3086600000000002</v>
      </c>
      <c r="C904" s="73"/>
      <c r="D904" s="74" t="s">
        <v>273</v>
      </c>
      <c r="E904" s="73"/>
      <c r="F904" s="75">
        <v>1308.6600000000001</v>
      </c>
    </row>
    <row r="905" spans="1:6" x14ac:dyDescent="0.25">
      <c r="A905" s="81" t="s">
        <v>262</v>
      </c>
      <c r="B905" s="84">
        <f t="shared" si="14"/>
        <v>1.3086600000000002</v>
      </c>
      <c r="C905" s="72">
        <v>1308.6600000000001</v>
      </c>
      <c r="D905" s="71"/>
      <c r="E905" s="71"/>
      <c r="F905" s="72">
        <v>1308.6600000000001</v>
      </c>
    </row>
    <row r="906" spans="1:6" x14ac:dyDescent="0.25">
      <c r="A906" s="73"/>
      <c r="B906" s="84">
        <f t="shared" si="14"/>
        <v>1.3086600000000002</v>
      </c>
      <c r="C906" s="73"/>
      <c r="D906" s="74" t="s">
        <v>273</v>
      </c>
      <c r="E906" s="73"/>
      <c r="F906" s="75">
        <v>1308.6600000000001</v>
      </c>
    </row>
    <row r="907" spans="1:6" x14ac:dyDescent="0.25">
      <c r="A907" s="81" t="s">
        <v>268</v>
      </c>
      <c r="B907" s="84">
        <f t="shared" si="14"/>
        <v>1.3086600000000002</v>
      </c>
      <c r="C907" s="72">
        <v>1308.6600000000001</v>
      </c>
      <c r="D907" s="71"/>
      <c r="E907" s="71"/>
      <c r="F907" s="72">
        <v>1308.6600000000001</v>
      </c>
    </row>
    <row r="908" spans="1:6" x14ac:dyDescent="0.25">
      <c r="A908" s="73"/>
      <c r="B908" s="84">
        <f t="shared" si="14"/>
        <v>1.3086600000000002</v>
      </c>
      <c r="C908" s="73"/>
      <c r="D908" s="74" t="s">
        <v>273</v>
      </c>
      <c r="E908" s="73"/>
      <c r="F908" s="75">
        <v>1308.6600000000001</v>
      </c>
    </row>
    <row r="909" spans="1:6" x14ac:dyDescent="0.25">
      <c r="A909" s="81" t="s">
        <v>269</v>
      </c>
      <c r="B909" s="84">
        <f t="shared" si="14"/>
        <v>1.3086600000000002</v>
      </c>
      <c r="C909" s="72">
        <v>1308.6600000000001</v>
      </c>
      <c r="D909" s="71"/>
      <c r="E909" s="71"/>
      <c r="F909" s="72">
        <v>1308.6600000000001</v>
      </c>
    </row>
    <row r="910" spans="1:6" x14ac:dyDescent="0.25">
      <c r="A910" s="73"/>
      <c r="B910" s="84">
        <f t="shared" si="14"/>
        <v>1.3086600000000002</v>
      </c>
      <c r="C910" s="73"/>
      <c r="D910" s="74" t="s">
        <v>273</v>
      </c>
      <c r="E910" s="73"/>
      <c r="F910" s="75">
        <v>1308.6600000000001</v>
      </c>
    </row>
    <row r="911" spans="1:6" x14ac:dyDescent="0.25">
      <c r="A911" s="81" t="s">
        <v>271</v>
      </c>
      <c r="B911" s="84">
        <f t="shared" si="14"/>
        <v>1.3086600000000002</v>
      </c>
      <c r="C911" s="72">
        <v>1308.6600000000001</v>
      </c>
      <c r="D911" s="71"/>
      <c r="E911" s="71"/>
      <c r="F911" s="72">
        <v>1308.6600000000001</v>
      </c>
    </row>
    <row r="912" spans="1:6" x14ac:dyDescent="0.25">
      <c r="A912" s="73"/>
      <c r="B912" s="84">
        <f t="shared" si="14"/>
        <v>1.3086600000000002</v>
      </c>
      <c r="C912" s="73"/>
      <c r="D912" s="74" t="s">
        <v>273</v>
      </c>
      <c r="E912" s="73"/>
      <c r="F912" s="75">
        <v>1308.6600000000001</v>
      </c>
    </row>
    <row r="913" spans="1:6" x14ac:dyDescent="0.25">
      <c r="A913" s="81" t="s">
        <v>277</v>
      </c>
      <c r="B913" s="84">
        <f t="shared" si="14"/>
        <v>1.3086600000000002</v>
      </c>
      <c r="C913" s="72">
        <v>1308.6600000000001</v>
      </c>
      <c r="D913" s="71"/>
      <c r="E913" s="71"/>
      <c r="F913" s="72">
        <v>1308.6600000000001</v>
      </c>
    </row>
    <row r="914" spans="1:6" x14ac:dyDescent="0.25">
      <c r="A914" s="73"/>
      <c r="B914" s="84">
        <f t="shared" si="14"/>
        <v>1.3086600000000002</v>
      </c>
      <c r="C914" s="73"/>
      <c r="D914" s="74" t="s">
        <v>351</v>
      </c>
      <c r="E914" s="73"/>
      <c r="F914" s="75">
        <v>1308.6600000000001</v>
      </c>
    </row>
    <row r="915" spans="1:6" x14ac:dyDescent="0.25">
      <c r="A915" s="81" t="s">
        <v>282</v>
      </c>
      <c r="B915" s="84">
        <f t="shared" si="14"/>
        <v>1.3086600000000002</v>
      </c>
      <c r="C915" s="72">
        <v>1308.6600000000001</v>
      </c>
      <c r="D915" s="71"/>
      <c r="E915" s="71"/>
      <c r="F915" s="72">
        <v>1308.6600000000001</v>
      </c>
    </row>
    <row r="916" spans="1:6" x14ac:dyDescent="0.25">
      <c r="A916" s="73"/>
      <c r="B916" s="84">
        <f t="shared" si="14"/>
        <v>1.3086600000000002</v>
      </c>
      <c r="C916" s="73"/>
      <c r="D916" s="74" t="s">
        <v>273</v>
      </c>
      <c r="E916" s="73"/>
      <c r="F916" s="75">
        <v>1308.6600000000001</v>
      </c>
    </row>
    <row r="917" spans="1:6" x14ac:dyDescent="0.25">
      <c r="A917" s="79" t="s">
        <v>361</v>
      </c>
      <c r="B917" s="84">
        <f t="shared" si="14"/>
        <v>0</v>
      </c>
      <c r="C917" s="67"/>
      <c r="D917" s="67"/>
      <c r="E917" s="68">
        <v>575</v>
      </c>
      <c r="F917" s="68"/>
    </row>
    <row r="918" spans="1:6" x14ac:dyDescent="0.25">
      <c r="A918" s="80" t="s">
        <v>304</v>
      </c>
      <c r="B918" s="84">
        <f t="shared" si="14"/>
        <v>0</v>
      </c>
      <c r="C918" s="69"/>
      <c r="D918" s="69"/>
      <c r="E918" s="70">
        <v>575</v>
      </c>
      <c r="F918" s="70"/>
    </row>
    <row r="919" spans="1:6" x14ac:dyDescent="0.25">
      <c r="A919" s="81" t="s">
        <v>362</v>
      </c>
      <c r="B919" s="84">
        <f t="shared" si="14"/>
        <v>0</v>
      </c>
      <c r="C919" s="71"/>
      <c r="D919" s="71"/>
      <c r="E919" s="72">
        <v>575</v>
      </c>
      <c r="F919" s="72"/>
    </row>
    <row r="920" spans="1:6" x14ac:dyDescent="0.25">
      <c r="A920" s="81" t="s">
        <v>288</v>
      </c>
      <c r="B920" s="84">
        <f t="shared" si="14"/>
        <v>0</v>
      </c>
      <c r="C920" s="71"/>
      <c r="D920" s="71"/>
      <c r="E920" s="72">
        <v>575</v>
      </c>
      <c r="F920" s="72"/>
    </row>
    <row r="921" spans="1:6" x14ac:dyDescent="0.25">
      <c r="A921" s="73"/>
      <c r="B921" s="84">
        <f t="shared" si="14"/>
        <v>0</v>
      </c>
      <c r="C921" s="73"/>
      <c r="D921" s="74" t="s">
        <v>339</v>
      </c>
      <c r="E921" s="75">
        <v>575</v>
      </c>
      <c r="F921" s="75"/>
    </row>
    <row r="922" spans="1:6" x14ac:dyDescent="0.25">
      <c r="A922" s="79" t="s">
        <v>363</v>
      </c>
      <c r="B922" s="84">
        <f t="shared" si="14"/>
        <v>7.85</v>
      </c>
      <c r="C922" s="67"/>
      <c r="D922" s="67"/>
      <c r="E922" s="67"/>
      <c r="F922" s="68">
        <v>7850</v>
      </c>
    </row>
    <row r="923" spans="1:6" x14ac:dyDescent="0.25">
      <c r="A923" s="80" t="s">
        <v>304</v>
      </c>
      <c r="B923" s="84">
        <f t="shared" si="14"/>
        <v>2.85</v>
      </c>
      <c r="C923" s="69"/>
      <c r="D923" s="69"/>
      <c r="E923" s="69"/>
      <c r="F923" s="70">
        <v>2850</v>
      </c>
    </row>
    <row r="924" spans="1:6" x14ac:dyDescent="0.25">
      <c r="A924" s="81" t="s">
        <v>364</v>
      </c>
      <c r="B924" s="84">
        <f t="shared" si="14"/>
        <v>2.85</v>
      </c>
      <c r="C924" s="71"/>
      <c r="D924" s="71"/>
      <c r="E924" s="71"/>
      <c r="F924" s="72">
        <v>2850</v>
      </c>
    </row>
    <row r="925" spans="1:6" x14ac:dyDescent="0.25">
      <c r="A925" s="81" t="s">
        <v>337</v>
      </c>
      <c r="B925" s="84">
        <f t="shared" si="14"/>
        <v>2.85</v>
      </c>
      <c r="C925" s="71"/>
      <c r="D925" s="71"/>
      <c r="E925" s="71"/>
      <c r="F925" s="72">
        <v>2850</v>
      </c>
    </row>
    <row r="926" spans="1:6" x14ac:dyDescent="0.25">
      <c r="A926" s="73"/>
      <c r="B926" s="84">
        <f t="shared" si="14"/>
        <v>2.85</v>
      </c>
      <c r="C926" s="73"/>
      <c r="D926" s="74" t="s">
        <v>229</v>
      </c>
      <c r="E926" s="73"/>
      <c r="F926" s="75">
        <v>2850</v>
      </c>
    </row>
    <row r="927" spans="1:6" x14ac:dyDescent="0.25">
      <c r="A927" s="73"/>
      <c r="B927" s="84">
        <f t="shared" si="14"/>
        <v>0</v>
      </c>
      <c r="C927" s="73"/>
      <c r="D927" s="74"/>
      <c r="E927" s="73"/>
      <c r="F927" s="75"/>
    </row>
    <row r="928" spans="1:6" x14ac:dyDescent="0.25">
      <c r="A928" s="80" t="s">
        <v>365</v>
      </c>
      <c r="B928" s="84">
        <f t="shared" si="14"/>
        <v>5</v>
      </c>
      <c r="C928" s="69"/>
      <c r="D928" s="69"/>
      <c r="E928" s="69"/>
      <c r="F928" s="70">
        <v>5000</v>
      </c>
    </row>
    <row r="929" spans="1:6" x14ac:dyDescent="0.25">
      <c r="A929" s="81" t="s">
        <v>202</v>
      </c>
      <c r="B929" s="84">
        <f t="shared" si="14"/>
        <v>5</v>
      </c>
      <c r="C929" s="71"/>
      <c r="D929" s="71"/>
      <c r="E929" s="71"/>
      <c r="F929" s="72">
        <v>5000</v>
      </c>
    </row>
    <row r="930" spans="1:6" x14ac:dyDescent="0.25">
      <c r="A930" s="81" t="s">
        <v>289</v>
      </c>
      <c r="B930" s="84">
        <f t="shared" si="14"/>
        <v>5</v>
      </c>
      <c r="C930" s="71"/>
      <c r="D930" s="71"/>
      <c r="E930" s="71"/>
      <c r="F930" s="72">
        <v>5000</v>
      </c>
    </row>
    <row r="931" spans="1:6" x14ac:dyDescent="0.25">
      <c r="A931" s="73"/>
      <c r="B931" s="84">
        <f t="shared" si="14"/>
        <v>5</v>
      </c>
      <c r="C931" s="73"/>
      <c r="D931" s="74" t="s">
        <v>233</v>
      </c>
      <c r="E931" s="73"/>
      <c r="F931" s="75">
        <v>5000</v>
      </c>
    </row>
    <row r="932" spans="1:6" x14ac:dyDescent="0.25">
      <c r="A932" s="73"/>
      <c r="B932" s="84">
        <f t="shared" si="14"/>
        <v>0</v>
      </c>
      <c r="C932" s="73"/>
      <c r="D932" s="74"/>
      <c r="E932" s="73"/>
      <c r="F932" s="75"/>
    </row>
    <row r="933" spans="1:6" x14ac:dyDescent="0.25">
      <c r="A933" s="79" t="s">
        <v>366</v>
      </c>
      <c r="B933" s="84">
        <f t="shared" si="14"/>
        <v>6.0475099999999999</v>
      </c>
      <c r="C933" s="68">
        <v>6047.51</v>
      </c>
      <c r="D933" s="67"/>
      <c r="E933" s="67"/>
      <c r="F933" s="68">
        <v>6047.51</v>
      </c>
    </row>
    <row r="934" spans="1:6" x14ac:dyDescent="0.25">
      <c r="A934" s="80" t="s">
        <v>304</v>
      </c>
      <c r="B934" s="84">
        <f t="shared" si="14"/>
        <v>0.4</v>
      </c>
      <c r="C934" s="70">
        <v>400</v>
      </c>
      <c r="D934" s="69"/>
      <c r="E934" s="69"/>
      <c r="F934" s="70">
        <v>400</v>
      </c>
    </row>
    <row r="935" spans="1:6" x14ac:dyDescent="0.25">
      <c r="A935" s="81" t="s">
        <v>367</v>
      </c>
      <c r="B935" s="84">
        <f t="shared" si="14"/>
        <v>0.4</v>
      </c>
      <c r="C935" s="72">
        <v>400</v>
      </c>
      <c r="D935" s="71"/>
      <c r="E935" s="71"/>
      <c r="F935" s="72">
        <v>400</v>
      </c>
    </row>
    <row r="936" spans="1:6" x14ac:dyDescent="0.25">
      <c r="A936" s="81" t="s">
        <v>256</v>
      </c>
      <c r="B936" s="84">
        <f t="shared" si="14"/>
        <v>0.4</v>
      </c>
      <c r="C936" s="72">
        <v>400</v>
      </c>
      <c r="D936" s="71"/>
      <c r="E936" s="71"/>
      <c r="F936" s="72">
        <v>400</v>
      </c>
    </row>
    <row r="937" spans="1:6" x14ac:dyDescent="0.25">
      <c r="A937" s="73"/>
      <c r="B937" s="84">
        <f t="shared" si="14"/>
        <v>0.4</v>
      </c>
      <c r="C937" s="73"/>
      <c r="D937" s="74" t="s">
        <v>228</v>
      </c>
      <c r="E937" s="73"/>
      <c r="F937" s="75">
        <v>400</v>
      </c>
    </row>
    <row r="938" spans="1:6" x14ac:dyDescent="0.25">
      <c r="A938" s="80" t="s">
        <v>368</v>
      </c>
      <c r="B938" s="84">
        <f t="shared" si="14"/>
        <v>5.6475100000000005</v>
      </c>
      <c r="C938" s="70">
        <v>5647.51</v>
      </c>
      <c r="D938" s="69"/>
      <c r="E938" s="69"/>
      <c r="F938" s="70">
        <v>5647.51</v>
      </c>
    </row>
    <row r="939" spans="1:6" x14ac:dyDescent="0.25">
      <c r="A939" s="81" t="s">
        <v>136</v>
      </c>
      <c r="B939" s="84">
        <f t="shared" si="14"/>
        <v>5.6475100000000005</v>
      </c>
      <c r="C939" s="72">
        <v>5647.51</v>
      </c>
      <c r="D939" s="71"/>
      <c r="E939" s="71"/>
      <c r="F939" s="72">
        <v>5647.51</v>
      </c>
    </row>
    <row r="940" spans="1:6" x14ac:dyDescent="0.25">
      <c r="A940" s="81" t="s">
        <v>247</v>
      </c>
      <c r="B940" s="84">
        <f t="shared" si="14"/>
        <v>1.1054000000000002</v>
      </c>
      <c r="C940" s="72">
        <v>1105.4000000000001</v>
      </c>
      <c r="D940" s="71"/>
      <c r="E940" s="71"/>
      <c r="F940" s="72">
        <v>1105.4000000000001</v>
      </c>
    </row>
    <row r="941" spans="1:6" x14ac:dyDescent="0.25">
      <c r="A941" s="73"/>
      <c r="B941" s="84">
        <f t="shared" si="14"/>
        <v>1.1054000000000002</v>
      </c>
      <c r="C941" s="73"/>
      <c r="D941" s="74" t="s">
        <v>228</v>
      </c>
      <c r="E941" s="73"/>
      <c r="F941" s="75">
        <v>1105.4000000000001</v>
      </c>
    </row>
    <row r="942" spans="1:6" x14ac:dyDescent="0.25">
      <c r="A942" s="81" t="s">
        <v>255</v>
      </c>
      <c r="B942" s="84">
        <f t="shared" si="14"/>
        <v>2.6449699999999998</v>
      </c>
      <c r="C942" s="72">
        <v>2644.97</v>
      </c>
      <c r="D942" s="71"/>
      <c r="E942" s="71"/>
      <c r="F942" s="72">
        <v>2644.97</v>
      </c>
    </row>
    <row r="943" spans="1:6" x14ac:dyDescent="0.25">
      <c r="A943" s="73"/>
      <c r="B943" s="84">
        <f t="shared" si="14"/>
        <v>2.6449699999999998</v>
      </c>
      <c r="C943" s="73"/>
      <c r="D943" s="74" t="s">
        <v>228</v>
      </c>
      <c r="E943" s="73"/>
      <c r="F943" s="75">
        <v>2644.97</v>
      </c>
    </row>
    <row r="944" spans="1:6" x14ac:dyDescent="0.25">
      <c r="A944" s="81" t="s">
        <v>275</v>
      </c>
      <c r="B944" s="84">
        <f t="shared" si="14"/>
        <v>0.4284</v>
      </c>
      <c r="C944" s="72">
        <v>428.4</v>
      </c>
      <c r="D944" s="71"/>
      <c r="E944" s="71"/>
      <c r="F944" s="72">
        <v>428.4</v>
      </c>
    </row>
    <row r="945" spans="1:6" x14ac:dyDescent="0.25">
      <c r="A945" s="73"/>
      <c r="B945" s="84">
        <f t="shared" si="14"/>
        <v>0.4284</v>
      </c>
      <c r="C945" s="73"/>
      <c r="D945" s="74" t="s">
        <v>228</v>
      </c>
      <c r="E945" s="73"/>
      <c r="F945" s="75">
        <v>428.4</v>
      </c>
    </row>
    <row r="946" spans="1:6" x14ac:dyDescent="0.25">
      <c r="A946" s="81" t="s">
        <v>276</v>
      </c>
      <c r="B946" s="84">
        <f t="shared" si="14"/>
        <v>0.48599999999999999</v>
      </c>
      <c r="C946" s="72">
        <v>486</v>
      </c>
      <c r="D946" s="71"/>
      <c r="E946" s="71"/>
      <c r="F946" s="72">
        <v>486</v>
      </c>
    </row>
    <row r="947" spans="1:6" x14ac:dyDescent="0.25">
      <c r="A947" s="73"/>
      <c r="B947" s="84">
        <f t="shared" si="14"/>
        <v>0.48599999999999999</v>
      </c>
      <c r="C947" s="73"/>
      <c r="D947" s="74" t="s">
        <v>228</v>
      </c>
      <c r="E947" s="73"/>
      <c r="F947" s="75">
        <v>486</v>
      </c>
    </row>
    <row r="948" spans="1:6" x14ac:dyDescent="0.25">
      <c r="A948" s="81" t="s">
        <v>290</v>
      </c>
      <c r="B948" s="84">
        <f t="shared" si="14"/>
        <v>0.98274000000000006</v>
      </c>
      <c r="C948" s="72">
        <v>982.74</v>
      </c>
      <c r="D948" s="71"/>
      <c r="E948" s="71"/>
      <c r="F948" s="72">
        <v>982.74</v>
      </c>
    </row>
    <row r="949" spans="1:6" x14ac:dyDescent="0.25">
      <c r="A949" s="73"/>
      <c r="B949" s="84">
        <f t="shared" si="14"/>
        <v>0.98274000000000006</v>
      </c>
      <c r="C949" s="73"/>
      <c r="D949" s="74" t="s">
        <v>228</v>
      </c>
      <c r="E949" s="73"/>
      <c r="F949" s="75">
        <v>982.74</v>
      </c>
    </row>
    <row r="950" spans="1:6" x14ac:dyDescent="0.25">
      <c r="A950" s="79" t="s">
        <v>369</v>
      </c>
      <c r="B950" s="84">
        <f t="shared" si="14"/>
        <v>2133.4660099999996</v>
      </c>
      <c r="C950" s="68">
        <v>1927644.01</v>
      </c>
      <c r="D950" s="67"/>
      <c r="E950" s="68">
        <v>21638</v>
      </c>
      <c r="F950" s="68">
        <v>2133466.0099999998</v>
      </c>
    </row>
    <row r="951" spans="1:6" x14ac:dyDescent="0.25">
      <c r="A951" s="80" t="s">
        <v>304</v>
      </c>
      <c r="B951" s="84">
        <f t="shared" si="14"/>
        <v>3.2060900000000001</v>
      </c>
      <c r="C951" s="70">
        <v>2021.09</v>
      </c>
      <c r="D951" s="69"/>
      <c r="E951" s="70">
        <v>21638</v>
      </c>
      <c r="F951" s="70">
        <v>3206.09</v>
      </c>
    </row>
    <row r="952" spans="1:6" x14ac:dyDescent="0.25">
      <c r="A952" s="81" t="s">
        <v>370</v>
      </c>
      <c r="B952" s="84">
        <f t="shared" si="14"/>
        <v>0</v>
      </c>
      <c r="C952" s="71"/>
      <c r="D952" s="71"/>
      <c r="E952" s="72">
        <v>2000</v>
      </c>
      <c r="F952" s="72"/>
    </row>
    <row r="953" spans="1:6" x14ac:dyDescent="0.25">
      <c r="A953" s="81" t="s">
        <v>227</v>
      </c>
      <c r="B953" s="84">
        <f t="shared" si="14"/>
        <v>0</v>
      </c>
      <c r="C953" s="71"/>
      <c r="D953" s="71"/>
      <c r="E953" s="72">
        <v>2000</v>
      </c>
      <c r="F953" s="72"/>
    </row>
    <row r="954" spans="1:6" x14ac:dyDescent="0.25">
      <c r="A954" s="73"/>
      <c r="B954" s="84">
        <f t="shared" si="14"/>
        <v>0</v>
      </c>
      <c r="C954" s="73"/>
      <c r="D954" s="74" t="s">
        <v>273</v>
      </c>
      <c r="E954" s="75">
        <v>2000</v>
      </c>
      <c r="F954" s="75"/>
    </row>
    <row r="955" spans="1:6" x14ac:dyDescent="0.25">
      <c r="A955" s="81" t="s">
        <v>371</v>
      </c>
      <c r="B955" s="84">
        <f t="shared" si="14"/>
        <v>0</v>
      </c>
      <c r="C955" s="71"/>
      <c r="D955" s="71"/>
      <c r="E955" s="72">
        <v>9948</v>
      </c>
      <c r="F955" s="72"/>
    </row>
    <row r="956" spans="1:6" x14ac:dyDescent="0.25">
      <c r="A956" s="81" t="s">
        <v>255</v>
      </c>
      <c r="B956" s="84">
        <f t="shared" si="14"/>
        <v>0</v>
      </c>
      <c r="C956" s="71"/>
      <c r="D956" s="71"/>
      <c r="E956" s="72">
        <v>9948</v>
      </c>
      <c r="F956" s="72"/>
    </row>
    <row r="957" spans="1:6" x14ac:dyDescent="0.25">
      <c r="A957" s="73"/>
      <c r="B957" s="84">
        <f t="shared" si="14"/>
        <v>0</v>
      </c>
      <c r="C957" s="73"/>
      <c r="D957" s="74" t="s">
        <v>347</v>
      </c>
      <c r="E957" s="75">
        <v>9948</v>
      </c>
      <c r="F957" s="75"/>
    </row>
    <row r="958" spans="1:6" x14ac:dyDescent="0.25">
      <c r="A958" s="81" t="s">
        <v>372</v>
      </c>
      <c r="B958" s="84">
        <f t="shared" si="14"/>
        <v>0</v>
      </c>
      <c r="C958" s="71"/>
      <c r="D958" s="71"/>
      <c r="E958" s="71"/>
      <c r="F958" s="72"/>
    </row>
    <row r="959" spans="1:6" x14ac:dyDescent="0.25">
      <c r="A959" s="81" t="s">
        <v>289</v>
      </c>
      <c r="B959" s="84">
        <f t="shared" si="14"/>
        <v>0</v>
      </c>
      <c r="C959" s="71"/>
      <c r="D959" s="71"/>
      <c r="E959" s="71"/>
      <c r="F959" s="72"/>
    </row>
    <row r="960" spans="1:6" x14ac:dyDescent="0.25">
      <c r="A960" s="73"/>
      <c r="B960" s="84">
        <f t="shared" si="14"/>
        <v>0</v>
      </c>
      <c r="C960" s="73"/>
      <c r="D960" s="74"/>
      <c r="E960" s="73"/>
      <c r="F960" s="75"/>
    </row>
    <row r="961" spans="1:6" x14ac:dyDescent="0.25">
      <c r="A961" s="81" t="s">
        <v>373</v>
      </c>
      <c r="B961" s="84">
        <f t="shared" ref="B961:B1024" si="15">F961/1000</f>
        <v>0</v>
      </c>
      <c r="C961" s="71"/>
      <c r="D961" s="71"/>
      <c r="E961" s="72">
        <v>9690</v>
      </c>
      <c r="F961" s="72"/>
    </row>
    <row r="962" spans="1:6" x14ac:dyDescent="0.25">
      <c r="A962" s="81" t="s">
        <v>275</v>
      </c>
      <c r="B962" s="84">
        <f t="shared" si="15"/>
        <v>0</v>
      </c>
      <c r="C962" s="71"/>
      <c r="D962" s="71"/>
      <c r="E962" s="72">
        <v>9690</v>
      </c>
      <c r="F962" s="72"/>
    </row>
    <row r="963" spans="1:6" x14ac:dyDescent="0.25">
      <c r="A963" s="73"/>
      <c r="B963" s="84">
        <f t="shared" si="15"/>
        <v>0</v>
      </c>
      <c r="C963" s="73"/>
      <c r="D963" s="74" t="s">
        <v>339</v>
      </c>
      <c r="E963" s="75">
        <v>9690</v>
      </c>
      <c r="F963" s="75"/>
    </row>
    <row r="964" spans="1:6" x14ac:dyDescent="0.25">
      <c r="A964" s="81" t="s">
        <v>374</v>
      </c>
      <c r="B964" s="84">
        <f t="shared" si="15"/>
        <v>2.0210900000000001</v>
      </c>
      <c r="C964" s="72">
        <v>2021.09</v>
      </c>
      <c r="D964" s="71"/>
      <c r="E964" s="71"/>
      <c r="F964" s="72">
        <v>2021.09</v>
      </c>
    </row>
    <row r="965" spans="1:6" x14ac:dyDescent="0.25">
      <c r="A965" s="81" t="s">
        <v>298</v>
      </c>
      <c r="B965" s="84">
        <f t="shared" si="15"/>
        <v>2.0210900000000001</v>
      </c>
      <c r="C965" s="72">
        <v>2021.09</v>
      </c>
      <c r="D965" s="71"/>
      <c r="E965" s="71"/>
      <c r="F965" s="72">
        <v>2021.09</v>
      </c>
    </row>
    <row r="966" spans="1:6" x14ac:dyDescent="0.25">
      <c r="A966" s="73"/>
      <c r="B966" s="84">
        <f t="shared" si="15"/>
        <v>2.0210900000000001</v>
      </c>
      <c r="C966" s="73"/>
      <c r="D966" s="74" t="s">
        <v>229</v>
      </c>
      <c r="E966" s="73"/>
      <c r="F966" s="75">
        <v>2021.09</v>
      </c>
    </row>
    <row r="967" spans="1:6" x14ac:dyDescent="0.25">
      <c r="A967" s="81" t="s">
        <v>364</v>
      </c>
      <c r="B967" s="84">
        <f t="shared" si="15"/>
        <v>1.1850000000000001</v>
      </c>
      <c r="C967" s="71"/>
      <c r="D967" s="71"/>
      <c r="E967" s="71"/>
      <c r="F967" s="72">
        <v>1185</v>
      </c>
    </row>
    <row r="968" spans="1:6" x14ac:dyDescent="0.25">
      <c r="A968" s="81" t="s">
        <v>337</v>
      </c>
      <c r="B968" s="84">
        <f t="shared" si="15"/>
        <v>1.1850000000000001</v>
      </c>
      <c r="C968" s="71"/>
      <c r="D968" s="71"/>
      <c r="E968" s="71"/>
      <c r="F968" s="72">
        <v>1185</v>
      </c>
    </row>
    <row r="969" spans="1:6" x14ac:dyDescent="0.25">
      <c r="A969" s="73"/>
      <c r="B969" s="84">
        <f t="shared" si="15"/>
        <v>1.1850000000000001</v>
      </c>
      <c r="C969" s="73"/>
      <c r="D969" s="74" t="s">
        <v>229</v>
      </c>
      <c r="E969" s="73"/>
      <c r="F969" s="75">
        <v>1185</v>
      </c>
    </row>
    <row r="970" spans="1:6" x14ac:dyDescent="0.25">
      <c r="A970" s="73"/>
      <c r="B970" s="84">
        <f t="shared" si="15"/>
        <v>0</v>
      </c>
      <c r="C970" s="73"/>
      <c r="D970" s="74"/>
      <c r="E970" s="73"/>
      <c r="F970" s="75"/>
    </row>
    <row r="971" spans="1:6" s="93" customFormat="1" x14ac:dyDescent="0.25">
      <c r="A971" s="87" t="s">
        <v>375</v>
      </c>
      <c r="B971" s="90">
        <f t="shared" si="15"/>
        <v>21.886200000000002</v>
      </c>
      <c r="C971" s="91">
        <v>21886.2</v>
      </c>
      <c r="D971" s="92"/>
      <c r="E971" s="92"/>
      <c r="F971" s="91">
        <v>21886.2</v>
      </c>
    </row>
    <row r="972" spans="1:6" x14ac:dyDescent="0.25">
      <c r="A972" s="81" t="s">
        <v>128</v>
      </c>
      <c r="B972" s="84">
        <f t="shared" si="15"/>
        <v>21.886200000000002</v>
      </c>
      <c r="C972" s="72">
        <v>21886.2</v>
      </c>
      <c r="D972" s="71"/>
      <c r="E972" s="71"/>
      <c r="F972" s="72">
        <v>21886.2</v>
      </c>
    </row>
    <row r="973" spans="1:6" x14ac:dyDescent="0.25">
      <c r="A973" s="81" t="s">
        <v>376</v>
      </c>
      <c r="B973" s="84">
        <f t="shared" si="15"/>
        <v>21.886200000000002</v>
      </c>
      <c r="C973" s="72">
        <v>21886.2</v>
      </c>
      <c r="D973" s="71"/>
      <c r="E973" s="71"/>
      <c r="F973" s="72">
        <v>21886.2</v>
      </c>
    </row>
    <row r="974" spans="1:6" x14ac:dyDescent="0.25">
      <c r="A974" s="73"/>
      <c r="B974" s="84">
        <f t="shared" si="15"/>
        <v>21.886200000000002</v>
      </c>
      <c r="C974" s="73"/>
      <c r="D974" s="74" t="s">
        <v>252</v>
      </c>
      <c r="E974" s="73"/>
      <c r="F974" s="75">
        <v>21886.2</v>
      </c>
    </row>
    <row r="975" spans="1:6" x14ac:dyDescent="0.25">
      <c r="A975" s="73"/>
      <c r="B975" s="84">
        <f t="shared" si="15"/>
        <v>0</v>
      </c>
      <c r="C975" s="73"/>
      <c r="D975" s="74"/>
      <c r="E975" s="73"/>
      <c r="F975" s="75"/>
    </row>
    <row r="976" spans="1:6" x14ac:dyDescent="0.25">
      <c r="A976" s="80" t="s">
        <v>377</v>
      </c>
      <c r="B976" s="84">
        <f t="shared" si="15"/>
        <v>0</v>
      </c>
      <c r="C976" s="69"/>
      <c r="D976" s="69"/>
      <c r="E976" s="69"/>
      <c r="F976" s="70"/>
    </row>
    <row r="977" spans="1:6" x14ac:dyDescent="0.25">
      <c r="A977" s="81" t="s">
        <v>336</v>
      </c>
      <c r="B977" s="84">
        <f t="shared" si="15"/>
        <v>0</v>
      </c>
      <c r="C977" s="71"/>
      <c r="D977" s="71"/>
      <c r="E977" s="71"/>
      <c r="F977" s="72"/>
    </row>
    <row r="978" spans="1:6" x14ac:dyDescent="0.25">
      <c r="A978" s="81" t="s">
        <v>337</v>
      </c>
      <c r="B978" s="84">
        <f t="shared" si="15"/>
        <v>0</v>
      </c>
      <c r="C978" s="71"/>
      <c r="D978" s="71"/>
      <c r="E978" s="71"/>
      <c r="F978" s="72"/>
    </row>
    <row r="979" spans="1:6" x14ac:dyDescent="0.25">
      <c r="A979" s="73"/>
      <c r="B979" s="84">
        <f t="shared" si="15"/>
        <v>0</v>
      </c>
      <c r="C979" s="73"/>
      <c r="D979" s="74"/>
      <c r="E979" s="73"/>
      <c r="F979" s="75"/>
    </row>
    <row r="980" spans="1:6" x14ac:dyDescent="0.25">
      <c r="A980" s="80" t="s">
        <v>378</v>
      </c>
      <c r="B980" s="84">
        <f t="shared" si="15"/>
        <v>1.9870000000000001</v>
      </c>
      <c r="C980" s="69"/>
      <c r="D980" s="69"/>
      <c r="E980" s="69"/>
      <c r="F980" s="70">
        <v>1987</v>
      </c>
    </row>
    <row r="981" spans="1:6" x14ac:dyDescent="0.25">
      <c r="A981" s="81" t="s">
        <v>125</v>
      </c>
      <c r="B981" s="84">
        <f t="shared" si="15"/>
        <v>1.9870000000000001</v>
      </c>
      <c r="C981" s="71"/>
      <c r="D981" s="71"/>
      <c r="E981" s="71"/>
      <c r="F981" s="72">
        <v>1987</v>
      </c>
    </row>
    <row r="982" spans="1:6" x14ac:dyDescent="0.25">
      <c r="A982" s="81" t="s">
        <v>298</v>
      </c>
      <c r="B982" s="84">
        <f t="shared" si="15"/>
        <v>0.14899999999999999</v>
      </c>
      <c r="C982" s="71"/>
      <c r="D982" s="71"/>
      <c r="E982" s="71"/>
      <c r="F982" s="72">
        <v>149</v>
      </c>
    </row>
    <row r="983" spans="1:6" x14ac:dyDescent="0.25">
      <c r="A983" s="73"/>
      <c r="B983" s="84">
        <f t="shared" si="15"/>
        <v>0.14899999999999999</v>
      </c>
      <c r="C983" s="73"/>
      <c r="D983" s="74" t="s">
        <v>232</v>
      </c>
      <c r="E983" s="73"/>
      <c r="F983" s="75">
        <v>149</v>
      </c>
    </row>
    <row r="984" spans="1:6" x14ac:dyDescent="0.25">
      <c r="A984" s="73"/>
      <c r="B984" s="84">
        <f t="shared" si="15"/>
        <v>0</v>
      </c>
      <c r="C984" s="73"/>
      <c r="D984" s="74"/>
      <c r="E984" s="73"/>
      <c r="F984" s="75"/>
    </row>
    <row r="985" spans="1:6" x14ac:dyDescent="0.25">
      <c r="A985" s="81" t="s">
        <v>227</v>
      </c>
      <c r="B985" s="84">
        <f t="shared" si="15"/>
        <v>0.14899999999999999</v>
      </c>
      <c r="C985" s="71"/>
      <c r="D985" s="71"/>
      <c r="E985" s="71"/>
      <c r="F985" s="72">
        <v>149</v>
      </c>
    </row>
    <row r="986" spans="1:6" x14ac:dyDescent="0.25">
      <c r="A986" s="73"/>
      <c r="B986" s="84">
        <f t="shared" si="15"/>
        <v>0.14899999999999999</v>
      </c>
      <c r="C986" s="73"/>
      <c r="D986" s="74" t="s">
        <v>232</v>
      </c>
      <c r="E986" s="73"/>
      <c r="F986" s="75">
        <v>149</v>
      </c>
    </row>
    <row r="987" spans="1:6" x14ac:dyDescent="0.25">
      <c r="A987" s="73"/>
      <c r="B987" s="84">
        <f t="shared" si="15"/>
        <v>0</v>
      </c>
      <c r="C987" s="73"/>
      <c r="D987" s="74"/>
      <c r="E987" s="73"/>
      <c r="F987" s="75"/>
    </row>
    <row r="988" spans="1:6" x14ac:dyDescent="0.25">
      <c r="A988" s="81" t="s">
        <v>231</v>
      </c>
      <c r="B988" s="84">
        <f t="shared" si="15"/>
        <v>0.14899999999999999</v>
      </c>
      <c r="C988" s="71"/>
      <c r="D988" s="71"/>
      <c r="E988" s="71"/>
      <c r="F988" s="72">
        <v>149</v>
      </c>
    </row>
    <row r="989" spans="1:6" x14ac:dyDescent="0.25">
      <c r="A989" s="73"/>
      <c r="B989" s="84">
        <f t="shared" si="15"/>
        <v>0.14899999999999999</v>
      </c>
      <c r="C989" s="73"/>
      <c r="D989" s="74" t="s">
        <v>232</v>
      </c>
      <c r="E989" s="73"/>
      <c r="F989" s="75">
        <v>149</v>
      </c>
    </row>
    <row r="990" spans="1:6" x14ac:dyDescent="0.25">
      <c r="A990" s="73"/>
      <c r="B990" s="84">
        <f t="shared" si="15"/>
        <v>0</v>
      </c>
      <c r="C990" s="73"/>
      <c r="D990" s="74"/>
      <c r="E990" s="73"/>
      <c r="F990" s="75"/>
    </row>
    <row r="991" spans="1:6" x14ac:dyDescent="0.25">
      <c r="A991" s="81" t="s">
        <v>234</v>
      </c>
      <c r="B991" s="84">
        <f t="shared" si="15"/>
        <v>0.14899999999999999</v>
      </c>
      <c r="C991" s="71"/>
      <c r="D991" s="71"/>
      <c r="E991" s="71"/>
      <c r="F991" s="72">
        <v>149</v>
      </c>
    </row>
    <row r="992" spans="1:6" x14ac:dyDescent="0.25">
      <c r="A992" s="73"/>
      <c r="B992" s="84">
        <f t="shared" si="15"/>
        <v>0.14899999999999999</v>
      </c>
      <c r="C992" s="73"/>
      <c r="D992" s="74" t="s">
        <v>232</v>
      </c>
      <c r="E992" s="73"/>
      <c r="F992" s="75">
        <v>149</v>
      </c>
    </row>
    <row r="993" spans="1:6" x14ac:dyDescent="0.25">
      <c r="A993" s="73"/>
      <c r="B993" s="84">
        <f t="shared" si="15"/>
        <v>0</v>
      </c>
      <c r="C993" s="73"/>
      <c r="D993" s="74"/>
      <c r="E993" s="73"/>
      <c r="F993" s="75"/>
    </row>
    <row r="994" spans="1:6" x14ac:dyDescent="0.25">
      <c r="A994" s="81" t="s">
        <v>236</v>
      </c>
      <c r="B994" s="84">
        <f t="shared" si="15"/>
        <v>0.14899999999999999</v>
      </c>
      <c r="C994" s="71"/>
      <c r="D994" s="71"/>
      <c r="E994" s="71"/>
      <c r="F994" s="72">
        <v>149</v>
      </c>
    </row>
    <row r="995" spans="1:6" x14ac:dyDescent="0.25">
      <c r="A995" s="73"/>
      <c r="B995" s="84">
        <f t="shared" si="15"/>
        <v>0.14899999999999999</v>
      </c>
      <c r="C995" s="73"/>
      <c r="D995" s="74" t="s">
        <v>232</v>
      </c>
      <c r="E995" s="73"/>
      <c r="F995" s="75">
        <v>149</v>
      </c>
    </row>
    <row r="996" spans="1:6" x14ac:dyDescent="0.25">
      <c r="A996" s="73"/>
      <c r="B996" s="84">
        <f t="shared" si="15"/>
        <v>0</v>
      </c>
      <c r="C996" s="73"/>
      <c r="D996" s="74"/>
      <c r="E996" s="73"/>
      <c r="F996" s="75"/>
    </row>
    <row r="997" spans="1:6" x14ac:dyDescent="0.25">
      <c r="A997" s="81" t="s">
        <v>238</v>
      </c>
      <c r="B997" s="84">
        <f t="shared" si="15"/>
        <v>0.14899999999999999</v>
      </c>
      <c r="C997" s="71"/>
      <c r="D997" s="71"/>
      <c r="E997" s="71"/>
      <c r="F997" s="72">
        <v>149</v>
      </c>
    </row>
    <row r="998" spans="1:6" x14ac:dyDescent="0.25">
      <c r="A998" s="73"/>
      <c r="B998" s="84">
        <f t="shared" si="15"/>
        <v>0.14899999999999999</v>
      </c>
      <c r="C998" s="73"/>
      <c r="D998" s="74" t="s">
        <v>232</v>
      </c>
      <c r="E998" s="73"/>
      <c r="F998" s="75">
        <v>149</v>
      </c>
    </row>
    <row r="999" spans="1:6" x14ac:dyDescent="0.25">
      <c r="A999" s="73"/>
      <c r="B999" s="84">
        <f t="shared" si="15"/>
        <v>0</v>
      </c>
      <c r="C999" s="73"/>
      <c r="D999" s="74"/>
      <c r="E999" s="73"/>
      <c r="F999" s="75"/>
    </row>
    <row r="1000" spans="1:6" x14ac:dyDescent="0.25">
      <c r="A1000" s="81" t="s">
        <v>239</v>
      </c>
      <c r="B1000" s="84">
        <f t="shared" si="15"/>
        <v>0.14899999999999999</v>
      </c>
      <c r="C1000" s="71"/>
      <c r="D1000" s="71"/>
      <c r="E1000" s="71"/>
      <c r="F1000" s="72">
        <v>149</v>
      </c>
    </row>
    <row r="1001" spans="1:6" x14ac:dyDescent="0.25">
      <c r="A1001" s="73"/>
      <c r="B1001" s="84">
        <f t="shared" si="15"/>
        <v>0.14899999999999999</v>
      </c>
      <c r="C1001" s="73"/>
      <c r="D1001" s="74" t="s">
        <v>232</v>
      </c>
      <c r="E1001" s="73"/>
      <c r="F1001" s="75">
        <v>149</v>
      </c>
    </row>
    <row r="1002" spans="1:6" x14ac:dyDescent="0.25">
      <c r="A1002" s="73"/>
      <c r="B1002" s="84">
        <f t="shared" si="15"/>
        <v>0</v>
      </c>
      <c r="C1002" s="73"/>
      <c r="D1002" s="74"/>
      <c r="E1002" s="73"/>
      <c r="F1002" s="75"/>
    </row>
    <row r="1003" spans="1:6" x14ac:dyDescent="0.25">
      <c r="A1003" s="81" t="s">
        <v>240</v>
      </c>
      <c r="B1003" s="84">
        <f t="shared" si="15"/>
        <v>0.14899999999999999</v>
      </c>
      <c r="C1003" s="71"/>
      <c r="D1003" s="71"/>
      <c r="E1003" s="71"/>
      <c r="F1003" s="72">
        <v>149</v>
      </c>
    </row>
    <row r="1004" spans="1:6" x14ac:dyDescent="0.25">
      <c r="A1004" s="73"/>
      <c r="B1004" s="84">
        <f t="shared" si="15"/>
        <v>0.14899999999999999</v>
      </c>
      <c r="C1004" s="73"/>
      <c r="D1004" s="74" t="s">
        <v>232</v>
      </c>
      <c r="E1004" s="73"/>
      <c r="F1004" s="75">
        <v>149</v>
      </c>
    </row>
    <row r="1005" spans="1:6" x14ac:dyDescent="0.25">
      <c r="A1005" s="73"/>
      <c r="B1005" s="84">
        <f t="shared" si="15"/>
        <v>0</v>
      </c>
      <c r="C1005" s="73"/>
      <c r="D1005" s="74"/>
      <c r="E1005" s="73"/>
      <c r="F1005" s="75"/>
    </row>
    <row r="1006" spans="1:6" x14ac:dyDescent="0.25">
      <c r="A1006" s="81" t="s">
        <v>244</v>
      </c>
      <c r="B1006" s="84">
        <f t="shared" si="15"/>
        <v>0.14899999999999999</v>
      </c>
      <c r="C1006" s="71"/>
      <c r="D1006" s="71"/>
      <c r="E1006" s="71"/>
      <c r="F1006" s="72">
        <v>149</v>
      </c>
    </row>
    <row r="1007" spans="1:6" x14ac:dyDescent="0.25">
      <c r="A1007" s="73"/>
      <c r="B1007" s="84">
        <f t="shared" si="15"/>
        <v>0.14899999999999999</v>
      </c>
      <c r="C1007" s="73"/>
      <c r="D1007" s="74" t="s">
        <v>232</v>
      </c>
      <c r="E1007" s="73"/>
      <c r="F1007" s="75">
        <v>149</v>
      </c>
    </row>
    <row r="1008" spans="1:6" x14ac:dyDescent="0.25">
      <c r="A1008" s="73"/>
      <c r="B1008" s="84">
        <f t="shared" si="15"/>
        <v>0</v>
      </c>
      <c r="C1008" s="73"/>
      <c r="D1008" s="74"/>
      <c r="E1008" s="73"/>
      <c r="F1008" s="75"/>
    </row>
    <row r="1009" spans="1:6" x14ac:dyDescent="0.25">
      <c r="A1009" s="81" t="s">
        <v>286</v>
      </c>
      <c r="B1009" s="84">
        <f t="shared" si="15"/>
        <v>0.14899999999999999</v>
      </c>
      <c r="C1009" s="71"/>
      <c r="D1009" s="71"/>
      <c r="E1009" s="71"/>
      <c r="F1009" s="72">
        <v>149</v>
      </c>
    </row>
    <row r="1010" spans="1:6" x14ac:dyDescent="0.25">
      <c r="A1010" s="73"/>
      <c r="B1010" s="84">
        <f t="shared" si="15"/>
        <v>0.14899999999999999</v>
      </c>
      <c r="C1010" s="73"/>
      <c r="D1010" s="74" t="s">
        <v>232</v>
      </c>
      <c r="E1010" s="73"/>
      <c r="F1010" s="75">
        <v>149</v>
      </c>
    </row>
    <row r="1011" spans="1:6" x14ac:dyDescent="0.25">
      <c r="A1011" s="73"/>
      <c r="B1011" s="84">
        <f t="shared" si="15"/>
        <v>0</v>
      </c>
      <c r="C1011" s="73"/>
      <c r="D1011" s="74"/>
      <c r="E1011" s="73"/>
      <c r="F1011" s="75"/>
    </row>
    <row r="1012" spans="1:6" x14ac:dyDescent="0.25">
      <c r="A1012" s="81" t="s">
        <v>287</v>
      </c>
      <c r="B1012" s="84">
        <f t="shared" si="15"/>
        <v>0.14899999999999999</v>
      </c>
      <c r="C1012" s="71"/>
      <c r="D1012" s="71"/>
      <c r="E1012" s="71"/>
      <c r="F1012" s="72">
        <v>149</v>
      </c>
    </row>
    <row r="1013" spans="1:6" x14ac:dyDescent="0.25">
      <c r="A1013" s="73"/>
      <c r="B1013" s="84">
        <f t="shared" si="15"/>
        <v>0.14899999999999999</v>
      </c>
      <c r="C1013" s="73"/>
      <c r="D1013" s="74" t="s">
        <v>232</v>
      </c>
      <c r="E1013" s="73"/>
      <c r="F1013" s="75">
        <v>149</v>
      </c>
    </row>
    <row r="1014" spans="1:6" x14ac:dyDescent="0.25">
      <c r="A1014" s="73"/>
      <c r="B1014" s="84">
        <f t="shared" si="15"/>
        <v>0</v>
      </c>
      <c r="C1014" s="73"/>
      <c r="D1014" s="74"/>
      <c r="E1014" s="73"/>
      <c r="F1014" s="75"/>
    </row>
    <row r="1015" spans="1:6" x14ac:dyDescent="0.25">
      <c r="A1015" s="81" t="s">
        <v>288</v>
      </c>
      <c r="B1015" s="84">
        <f t="shared" si="15"/>
        <v>0.14899999999999999</v>
      </c>
      <c r="C1015" s="71"/>
      <c r="D1015" s="71"/>
      <c r="E1015" s="71"/>
      <c r="F1015" s="72">
        <v>149</v>
      </c>
    </row>
    <row r="1016" spans="1:6" x14ac:dyDescent="0.25">
      <c r="A1016" s="73"/>
      <c r="B1016" s="84">
        <f t="shared" si="15"/>
        <v>0.14899999999999999</v>
      </c>
      <c r="C1016" s="73"/>
      <c r="D1016" s="74" t="s">
        <v>232</v>
      </c>
      <c r="E1016" s="73"/>
      <c r="F1016" s="75">
        <v>149</v>
      </c>
    </row>
    <row r="1017" spans="1:6" x14ac:dyDescent="0.25">
      <c r="A1017" s="73"/>
      <c r="B1017" s="84">
        <f t="shared" si="15"/>
        <v>0</v>
      </c>
      <c r="C1017" s="73"/>
      <c r="D1017" s="74"/>
      <c r="E1017" s="73"/>
      <c r="F1017" s="75"/>
    </row>
    <row r="1018" spans="1:6" x14ac:dyDescent="0.25">
      <c r="A1018" s="81" t="s">
        <v>290</v>
      </c>
      <c r="B1018" s="84">
        <f t="shared" si="15"/>
        <v>0.19900000000000001</v>
      </c>
      <c r="C1018" s="71"/>
      <c r="D1018" s="71"/>
      <c r="E1018" s="71"/>
      <c r="F1018" s="72">
        <v>199</v>
      </c>
    </row>
    <row r="1019" spans="1:6" x14ac:dyDescent="0.25">
      <c r="A1019" s="73"/>
      <c r="B1019" s="84">
        <f t="shared" si="15"/>
        <v>0.19900000000000001</v>
      </c>
      <c r="C1019" s="73"/>
      <c r="D1019" s="74" t="s">
        <v>232</v>
      </c>
      <c r="E1019" s="73"/>
      <c r="F1019" s="75">
        <v>199</v>
      </c>
    </row>
    <row r="1020" spans="1:6" x14ac:dyDescent="0.25">
      <c r="A1020" s="73"/>
      <c r="B1020" s="84">
        <f t="shared" si="15"/>
        <v>0</v>
      </c>
      <c r="C1020" s="73"/>
      <c r="D1020" s="74"/>
      <c r="E1020" s="73"/>
      <c r="F1020" s="75"/>
    </row>
    <row r="1021" spans="1:6" x14ac:dyDescent="0.25">
      <c r="A1021" s="80" t="s">
        <v>380</v>
      </c>
      <c r="B1021" s="84">
        <f t="shared" si="15"/>
        <v>188.09960000000001</v>
      </c>
      <c r="C1021" s="70">
        <v>188099.6</v>
      </c>
      <c r="D1021" s="69"/>
      <c r="E1021" s="69"/>
      <c r="F1021" s="70">
        <v>188099.6</v>
      </c>
    </row>
    <row r="1022" spans="1:6" x14ac:dyDescent="0.25">
      <c r="A1022" s="81" t="s">
        <v>126</v>
      </c>
      <c r="B1022" s="84">
        <f t="shared" si="15"/>
        <v>188.09960000000001</v>
      </c>
      <c r="C1022" s="72">
        <v>188099.6</v>
      </c>
      <c r="D1022" s="71"/>
      <c r="E1022" s="71"/>
      <c r="F1022" s="72">
        <v>188099.6</v>
      </c>
    </row>
    <row r="1023" spans="1:6" x14ac:dyDescent="0.25">
      <c r="A1023" s="81" t="s">
        <v>381</v>
      </c>
      <c r="B1023" s="84">
        <f t="shared" si="15"/>
        <v>54.706000000000003</v>
      </c>
      <c r="C1023" s="72">
        <v>54706</v>
      </c>
      <c r="D1023" s="71"/>
      <c r="E1023" s="71"/>
      <c r="F1023" s="72">
        <v>54706</v>
      </c>
    </row>
    <row r="1024" spans="1:6" x14ac:dyDescent="0.25">
      <c r="A1024" s="73"/>
      <c r="B1024" s="84">
        <f t="shared" si="15"/>
        <v>54.706000000000003</v>
      </c>
      <c r="C1024" s="73"/>
      <c r="D1024" s="74" t="s">
        <v>252</v>
      </c>
      <c r="E1024" s="73"/>
      <c r="F1024" s="75">
        <v>54706</v>
      </c>
    </row>
    <row r="1025" spans="1:6" x14ac:dyDescent="0.25">
      <c r="A1025" s="73"/>
      <c r="B1025" s="84">
        <f t="shared" ref="B1025:B1088" si="16">F1025/1000</f>
        <v>0</v>
      </c>
      <c r="C1025" s="73"/>
      <c r="D1025" s="74"/>
      <c r="E1025" s="73"/>
      <c r="F1025" s="75"/>
    </row>
    <row r="1026" spans="1:6" x14ac:dyDescent="0.25">
      <c r="A1026" s="81" t="s">
        <v>382</v>
      </c>
      <c r="B1026" s="84">
        <f t="shared" si="16"/>
        <v>34.104949999999995</v>
      </c>
      <c r="C1026" s="72">
        <v>34104.949999999997</v>
      </c>
      <c r="D1026" s="71"/>
      <c r="E1026" s="71"/>
      <c r="F1026" s="72">
        <v>34104.949999999997</v>
      </c>
    </row>
    <row r="1027" spans="1:6" x14ac:dyDescent="0.25">
      <c r="A1027" s="73"/>
      <c r="B1027" s="84">
        <f t="shared" si="16"/>
        <v>34.104949999999995</v>
      </c>
      <c r="C1027" s="73"/>
      <c r="D1027" s="74" t="s">
        <v>252</v>
      </c>
      <c r="E1027" s="73"/>
      <c r="F1027" s="75">
        <v>34104.949999999997</v>
      </c>
    </row>
    <row r="1028" spans="1:6" x14ac:dyDescent="0.25">
      <c r="A1028" s="73"/>
      <c r="B1028" s="84">
        <f t="shared" si="16"/>
        <v>0</v>
      </c>
      <c r="C1028" s="73"/>
      <c r="D1028" s="74"/>
      <c r="E1028" s="73"/>
      <c r="F1028" s="75"/>
    </row>
    <row r="1029" spans="1:6" x14ac:dyDescent="0.25">
      <c r="A1029" s="81" t="s">
        <v>383</v>
      </c>
      <c r="B1029" s="84">
        <f t="shared" si="16"/>
        <v>19.870699999999999</v>
      </c>
      <c r="C1029" s="72">
        <v>19870.7</v>
      </c>
      <c r="D1029" s="71"/>
      <c r="E1029" s="71"/>
      <c r="F1029" s="72">
        <v>19870.7</v>
      </c>
    </row>
    <row r="1030" spans="1:6" x14ac:dyDescent="0.25">
      <c r="A1030" s="73"/>
      <c r="B1030" s="84">
        <f t="shared" si="16"/>
        <v>19.870699999999999</v>
      </c>
      <c r="C1030" s="73"/>
      <c r="D1030" s="74" t="s">
        <v>252</v>
      </c>
      <c r="E1030" s="73"/>
      <c r="F1030" s="75">
        <v>19870.7</v>
      </c>
    </row>
    <row r="1031" spans="1:6" x14ac:dyDescent="0.25">
      <c r="A1031" s="73"/>
      <c r="B1031" s="84">
        <f t="shared" si="16"/>
        <v>0</v>
      </c>
      <c r="C1031" s="73"/>
      <c r="D1031" s="74"/>
      <c r="E1031" s="73"/>
      <c r="F1031" s="75"/>
    </row>
    <row r="1032" spans="1:6" x14ac:dyDescent="0.25">
      <c r="A1032" s="81" t="s">
        <v>384</v>
      </c>
      <c r="B1032" s="84">
        <f t="shared" si="16"/>
        <v>13.33385</v>
      </c>
      <c r="C1032" s="72">
        <v>13333.85</v>
      </c>
      <c r="D1032" s="71"/>
      <c r="E1032" s="71"/>
      <c r="F1032" s="72">
        <v>13333.85</v>
      </c>
    </row>
    <row r="1033" spans="1:6" x14ac:dyDescent="0.25">
      <c r="A1033" s="73"/>
      <c r="B1033" s="84">
        <f t="shared" si="16"/>
        <v>13.33385</v>
      </c>
      <c r="C1033" s="73"/>
      <c r="D1033" s="74" t="s">
        <v>252</v>
      </c>
      <c r="E1033" s="73"/>
      <c r="F1033" s="75">
        <v>13333.85</v>
      </c>
    </row>
    <row r="1034" spans="1:6" x14ac:dyDescent="0.25">
      <c r="A1034" s="73"/>
      <c r="B1034" s="84">
        <f t="shared" si="16"/>
        <v>0</v>
      </c>
      <c r="C1034" s="73"/>
      <c r="D1034" s="74"/>
      <c r="E1034" s="73"/>
      <c r="F1034" s="75"/>
    </row>
    <row r="1035" spans="1:6" x14ac:dyDescent="0.25">
      <c r="A1035" s="81" t="s">
        <v>385</v>
      </c>
      <c r="B1035" s="84">
        <f t="shared" si="16"/>
        <v>66.084100000000007</v>
      </c>
      <c r="C1035" s="72">
        <v>66084.100000000006</v>
      </c>
      <c r="D1035" s="71"/>
      <c r="E1035" s="71"/>
      <c r="F1035" s="72">
        <v>66084.100000000006</v>
      </c>
    </row>
    <row r="1036" spans="1:6" x14ac:dyDescent="0.25">
      <c r="A1036" s="73"/>
      <c r="B1036" s="84">
        <f t="shared" si="16"/>
        <v>66.084100000000007</v>
      </c>
      <c r="C1036" s="73"/>
      <c r="D1036" s="74" t="s">
        <v>252</v>
      </c>
      <c r="E1036" s="73"/>
      <c r="F1036" s="75">
        <v>66084.100000000006</v>
      </c>
    </row>
    <row r="1037" spans="1:6" x14ac:dyDescent="0.25">
      <c r="A1037" s="73"/>
      <c r="B1037" s="84">
        <f t="shared" si="16"/>
        <v>0</v>
      </c>
      <c r="C1037" s="73"/>
      <c r="D1037" s="74"/>
      <c r="E1037" s="73"/>
      <c r="F1037" s="75"/>
    </row>
    <row r="1038" spans="1:6" x14ac:dyDescent="0.25">
      <c r="A1038" s="80" t="s">
        <v>386</v>
      </c>
      <c r="B1038" s="84">
        <f t="shared" si="16"/>
        <v>708.52996999999993</v>
      </c>
      <c r="C1038" s="70">
        <v>508529.97</v>
      </c>
      <c r="D1038" s="69"/>
      <c r="E1038" s="69"/>
      <c r="F1038" s="70">
        <v>708529.97</v>
      </c>
    </row>
    <row r="1039" spans="1:6" x14ac:dyDescent="0.25">
      <c r="A1039" s="81" t="s">
        <v>124</v>
      </c>
      <c r="B1039" s="84">
        <f t="shared" si="16"/>
        <v>708.52996999999993</v>
      </c>
      <c r="C1039" s="72">
        <v>508529.97</v>
      </c>
      <c r="D1039" s="71"/>
      <c r="E1039" s="71"/>
      <c r="F1039" s="72">
        <v>708529.97</v>
      </c>
    </row>
    <row r="1040" spans="1:6" x14ac:dyDescent="0.25">
      <c r="A1040" s="81" t="s">
        <v>387</v>
      </c>
      <c r="B1040" s="84">
        <f t="shared" si="16"/>
        <v>36.630199999999995</v>
      </c>
      <c r="C1040" s="72">
        <v>36630.199999999997</v>
      </c>
      <c r="D1040" s="71"/>
      <c r="E1040" s="71"/>
      <c r="F1040" s="72">
        <v>36630.199999999997</v>
      </c>
    </row>
    <row r="1041" spans="1:6" x14ac:dyDescent="0.25">
      <c r="A1041" s="73"/>
      <c r="B1041" s="84">
        <f t="shared" si="16"/>
        <v>36.630199999999995</v>
      </c>
      <c r="C1041" s="73"/>
      <c r="D1041" s="74" t="s">
        <v>252</v>
      </c>
      <c r="E1041" s="73"/>
      <c r="F1041" s="75">
        <v>36630.199999999997</v>
      </c>
    </row>
    <row r="1042" spans="1:6" x14ac:dyDescent="0.25">
      <c r="A1042" s="81" t="s">
        <v>388</v>
      </c>
      <c r="B1042" s="84">
        <f t="shared" si="16"/>
        <v>9.6928000000000001</v>
      </c>
      <c r="C1042" s="72">
        <v>9692.7999999999993</v>
      </c>
      <c r="D1042" s="71"/>
      <c r="E1042" s="71"/>
      <c r="F1042" s="72">
        <v>9692.7999999999993</v>
      </c>
    </row>
    <row r="1043" spans="1:6" x14ac:dyDescent="0.25">
      <c r="A1043" s="73"/>
      <c r="B1043" s="84">
        <f t="shared" si="16"/>
        <v>9.6928000000000001</v>
      </c>
      <c r="C1043" s="73"/>
      <c r="D1043" s="74" t="s">
        <v>252</v>
      </c>
      <c r="E1043" s="73"/>
      <c r="F1043" s="75">
        <v>9692.7999999999993</v>
      </c>
    </row>
    <row r="1044" spans="1:6" x14ac:dyDescent="0.25">
      <c r="A1044" s="81" t="s">
        <v>389</v>
      </c>
      <c r="B1044" s="84">
        <f t="shared" si="16"/>
        <v>44.306849999999997</v>
      </c>
      <c r="C1044" s="72">
        <v>44306.85</v>
      </c>
      <c r="D1044" s="71"/>
      <c r="E1044" s="71"/>
      <c r="F1044" s="72">
        <v>44306.85</v>
      </c>
    </row>
    <row r="1045" spans="1:6" x14ac:dyDescent="0.25">
      <c r="A1045" s="73"/>
      <c r="B1045" s="84">
        <f t="shared" si="16"/>
        <v>44.306849999999997</v>
      </c>
      <c r="C1045" s="73"/>
      <c r="D1045" s="74" t="s">
        <v>252</v>
      </c>
      <c r="E1045" s="73"/>
      <c r="F1045" s="75">
        <v>44306.85</v>
      </c>
    </row>
    <row r="1046" spans="1:6" x14ac:dyDescent="0.25">
      <c r="A1046" s="81" t="s">
        <v>390</v>
      </c>
      <c r="B1046" s="84">
        <f t="shared" si="16"/>
        <v>63.348500000000001</v>
      </c>
      <c r="C1046" s="72">
        <v>63348.5</v>
      </c>
      <c r="D1046" s="71"/>
      <c r="E1046" s="71"/>
      <c r="F1046" s="72">
        <v>63348.5</v>
      </c>
    </row>
    <row r="1047" spans="1:6" x14ac:dyDescent="0.25">
      <c r="A1047" s="73"/>
      <c r="B1047" s="84">
        <f t="shared" si="16"/>
        <v>63.348500000000001</v>
      </c>
      <c r="C1047" s="73"/>
      <c r="D1047" s="74" t="s">
        <v>252</v>
      </c>
      <c r="E1047" s="73"/>
      <c r="F1047" s="75">
        <v>63348.5</v>
      </c>
    </row>
    <row r="1048" spans="1:6" x14ac:dyDescent="0.25">
      <c r="A1048" s="81" t="s">
        <v>391</v>
      </c>
      <c r="B1048" s="84">
        <f t="shared" si="16"/>
        <v>42.994300000000003</v>
      </c>
      <c r="C1048" s="72">
        <v>42994.3</v>
      </c>
      <c r="D1048" s="71"/>
      <c r="E1048" s="71"/>
      <c r="F1048" s="72">
        <v>42994.3</v>
      </c>
    </row>
    <row r="1049" spans="1:6" x14ac:dyDescent="0.25">
      <c r="A1049" s="73"/>
      <c r="B1049" s="84">
        <f t="shared" si="16"/>
        <v>42.994300000000003</v>
      </c>
      <c r="C1049" s="73"/>
      <c r="D1049" s="74" t="s">
        <v>252</v>
      </c>
      <c r="E1049" s="73"/>
      <c r="F1049" s="75">
        <v>42994.3</v>
      </c>
    </row>
    <row r="1050" spans="1:6" x14ac:dyDescent="0.25">
      <c r="A1050" s="81" t="s">
        <v>392</v>
      </c>
      <c r="B1050" s="84">
        <f t="shared" si="16"/>
        <v>94.025999999999996</v>
      </c>
      <c r="C1050" s="72">
        <v>94026</v>
      </c>
      <c r="D1050" s="71"/>
      <c r="E1050" s="71"/>
      <c r="F1050" s="72">
        <v>94026</v>
      </c>
    </row>
    <row r="1051" spans="1:6" x14ac:dyDescent="0.25">
      <c r="A1051" s="73"/>
      <c r="B1051" s="84">
        <f t="shared" si="16"/>
        <v>94.025999999999996</v>
      </c>
      <c r="C1051" s="73"/>
      <c r="D1051" s="74" t="s">
        <v>252</v>
      </c>
      <c r="E1051" s="73"/>
      <c r="F1051" s="75">
        <v>94026</v>
      </c>
    </row>
    <row r="1052" spans="1:6" x14ac:dyDescent="0.25">
      <c r="A1052" s="81" t="s">
        <v>393</v>
      </c>
      <c r="B1052" s="84">
        <f t="shared" si="16"/>
        <v>58.085650000000001</v>
      </c>
      <c r="C1052" s="72">
        <v>58085.65</v>
      </c>
      <c r="D1052" s="71"/>
      <c r="E1052" s="71"/>
      <c r="F1052" s="72">
        <v>58085.65</v>
      </c>
    </row>
    <row r="1053" spans="1:6" x14ac:dyDescent="0.25">
      <c r="A1053" s="73"/>
      <c r="B1053" s="84">
        <f t="shared" si="16"/>
        <v>58.085650000000001</v>
      </c>
      <c r="C1053" s="73"/>
      <c r="D1053" s="74" t="s">
        <v>252</v>
      </c>
      <c r="E1053" s="73"/>
      <c r="F1053" s="75">
        <v>58085.65</v>
      </c>
    </row>
    <row r="1054" spans="1:6" x14ac:dyDescent="0.25">
      <c r="A1054" s="81" t="s">
        <v>394</v>
      </c>
      <c r="B1054" s="84">
        <f t="shared" si="16"/>
        <v>74.688800000000001</v>
      </c>
      <c r="C1054" s="72">
        <v>74688.800000000003</v>
      </c>
      <c r="D1054" s="71"/>
      <c r="E1054" s="71"/>
      <c r="F1054" s="72">
        <v>74688.800000000003</v>
      </c>
    </row>
    <row r="1055" spans="1:6" x14ac:dyDescent="0.25">
      <c r="A1055" s="73"/>
      <c r="B1055" s="84">
        <f t="shared" si="16"/>
        <v>74.688800000000001</v>
      </c>
      <c r="C1055" s="73"/>
      <c r="D1055" s="74" t="s">
        <v>252</v>
      </c>
      <c r="E1055" s="73"/>
      <c r="F1055" s="75">
        <v>74688.800000000003</v>
      </c>
    </row>
    <row r="1056" spans="1:6" x14ac:dyDescent="0.25">
      <c r="A1056" s="81" t="s">
        <v>395</v>
      </c>
      <c r="B1056" s="84">
        <f t="shared" si="16"/>
        <v>215.93371999999999</v>
      </c>
      <c r="C1056" s="72">
        <v>15933.72</v>
      </c>
      <c r="D1056" s="71"/>
      <c r="E1056" s="71"/>
      <c r="F1056" s="72">
        <v>215933.72</v>
      </c>
    </row>
    <row r="1057" spans="1:6" x14ac:dyDescent="0.25">
      <c r="A1057" s="73"/>
      <c r="B1057" s="84">
        <f t="shared" si="16"/>
        <v>15.933719999999999</v>
      </c>
      <c r="C1057" s="73"/>
      <c r="D1057" s="74" t="s">
        <v>252</v>
      </c>
      <c r="E1057" s="73"/>
      <c r="F1057" s="75">
        <v>15933.72</v>
      </c>
    </row>
    <row r="1058" spans="1:6" x14ac:dyDescent="0.25">
      <c r="A1058" s="73"/>
      <c r="B1058" s="84">
        <f t="shared" si="16"/>
        <v>200</v>
      </c>
      <c r="C1058" s="73"/>
      <c r="D1058" s="74" t="s">
        <v>233</v>
      </c>
      <c r="E1058" s="73"/>
      <c r="F1058" s="75">
        <v>200000</v>
      </c>
    </row>
    <row r="1059" spans="1:6" x14ac:dyDescent="0.25">
      <c r="A1059" s="81" t="s">
        <v>396</v>
      </c>
      <c r="B1059" s="84">
        <f t="shared" si="16"/>
        <v>39.35765</v>
      </c>
      <c r="C1059" s="72">
        <v>39357.65</v>
      </c>
      <c r="D1059" s="71"/>
      <c r="E1059" s="71"/>
      <c r="F1059" s="72">
        <v>39357.65</v>
      </c>
    </row>
    <row r="1060" spans="1:6" x14ac:dyDescent="0.25">
      <c r="A1060" s="73"/>
      <c r="B1060" s="84">
        <f t="shared" si="16"/>
        <v>39.35765</v>
      </c>
      <c r="C1060" s="73"/>
      <c r="D1060" s="74" t="s">
        <v>252</v>
      </c>
      <c r="E1060" s="73"/>
      <c r="F1060" s="75">
        <v>39357.65</v>
      </c>
    </row>
    <row r="1061" spans="1:6" x14ac:dyDescent="0.25">
      <c r="A1061" s="81" t="s">
        <v>397</v>
      </c>
      <c r="B1061" s="84">
        <f t="shared" si="16"/>
        <v>29.465499999999999</v>
      </c>
      <c r="C1061" s="72">
        <v>29465.5</v>
      </c>
      <c r="D1061" s="71"/>
      <c r="E1061" s="71"/>
      <c r="F1061" s="72">
        <v>29465.5</v>
      </c>
    </row>
    <row r="1062" spans="1:6" x14ac:dyDescent="0.25">
      <c r="A1062" s="73"/>
      <c r="B1062" s="84">
        <f t="shared" si="16"/>
        <v>29.465499999999999</v>
      </c>
      <c r="C1062" s="73"/>
      <c r="D1062" s="74" t="s">
        <v>252</v>
      </c>
      <c r="E1062" s="73"/>
      <c r="F1062" s="75">
        <v>29465.5</v>
      </c>
    </row>
    <row r="1063" spans="1:6" x14ac:dyDescent="0.25">
      <c r="A1063" s="80" t="s">
        <v>398</v>
      </c>
      <c r="B1063" s="84">
        <f t="shared" si="16"/>
        <v>364.49400000000003</v>
      </c>
      <c r="C1063" s="70">
        <v>364494</v>
      </c>
      <c r="D1063" s="69"/>
      <c r="E1063" s="69"/>
      <c r="F1063" s="70">
        <v>364494</v>
      </c>
    </row>
    <row r="1064" spans="1:6" x14ac:dyDescent="0.25">
      <c r="A1064" s="81" t="s">
        <v>127</v>
      </c>
      <c r="B1064" s="84">
        <f t="shared" si="16"/>
        <v>364.49400000000003</v>
      </c>
      <c r="C1064" s="72">
        <v>364494</v>
      </c>
      <c r="D1064" s="71"/>
      <c r="E1064" s="71"/>
      <c r="F1064" s="72">
        <v>364494</v>
      </c>
    </row>
    <row r="1065" spans="1:6" x14ac:dyDescent="0.25">
      <c r="A1065" s="81" t="s">
        <v>251</v>
      </c>
      <c r="B1065" s="84">
        <f t="shared" si="16"/>
        <v>5.4755000000000003</v>
      </c>
      <c r="C1065" s="72">
        <v>5475.5</v>
      </c>
      <c r="D1065" s="71"/>
      <c r="E1065" s="71"/>
      <c r="F1065" s="72">
        <v>5475.5</v>
      </c>
    </row>
    <row r="1066" spans="1:6" x14ac:dyDescent="0.25">
      <c r="A1066" s="73"/>
      <c r="B1066" s="84">
        <f t="shared" si="16"/>
        <v>5.4755000000000003</v>
      </c>
      <c r="C1066" s="73"/>
      <c r="D1066" s="74" t="s">
        <v>252</v>
      </c>
      <c r="E1066" s="73"/>
      <c r="F1066" s="75">
        <v>5475.5</v>
      </c>
    </row>
    <row r="1067" spans="1:6" x14ac:dyDescent="0.25">
      <c r="A1067" s="81" t="s">
        <v>399</v>
      </c>
      <c r="B1067" s="84">
        <f t="shared" si="16"/>
        <v>93.659750000000003</v>
      </c>
      <c r="C1067" s="72">
        <v>93659.75</v>
      </c>
      <c r="D1067" s="71"/>
      <c r="E1067" s="71"/>
      <c r="F1067" s="72">
        <v>93659.75</v>
      </c>
    </row>
    <row r="1068" spans="1:6" x14ac:dyDescent="0.25">
      <c r="A1068" s="73"/>
      <c r="B1068" s="84">
        <f t="shared" si="16"/>
        <v>93.659750000000003</v>
      </c>
      <c r="C1068" s="73"/>
      <c r="D1068" s="74" t="s">
        <v>252</v>
      </c>
      <c r="E1068" s="73"/>
      <c r="F1068" s="75">
        <v>93659.75</v>
      </c>
    </row>
    <row r="1069" spans="1:6" x14ac:dyDescent="0.25">
      <c r="A1069" s="81" t="s">
        <v>400</v>
      </c>
      <c r="B1069" s="84">
        <f t="shared" si="16"/>
        <v>12.7723</v>
      </c>
      <c r="C1069" s="72">
        <v>12772.3</v>
      </c>
      <c r="D1069" s="71"/>
      <c r="E1069" s="71"/>
      <c r="F1069" s="72">
        <v>12772.3</v>
      </c>
    </row>
    <row r="1070" spans="1:6" x14ac:dyDescent="0.25">
      <c r="A1070" s="73"/>
      <c r="B1070" s="84">
        <f t="shared" si="16"/>
        <v>12.7723</v>
      </c>
      <c r="C1070" s="73"/>
      <c r="D1070" s="74" t="s">
        <v>252</v>
      </c>
      <c r="E1070" s="73"/>
      <c r="F1070" s="75">
        <v>12772.3</v>
      </c>
    </row>
    <row r="1071" spans="1:6" x14ac:dyDescent="0.25">
      <c r="A1071" s="81" t="s">
        <v>401</v>
      </c>
      <c r="B1071" s="84">
        <f t="shared" si="16"/>
        <v>50.74935</v>
      </c>
      <c r="C1071" s="72">
        <v>50749.35</v>
      </c>
      <c r="D1071" s="71"/>
      <c r="E1071" s="71"/>
      <c r="F1071" s="72">
        <v>50749.35</v>
      </c>
    </row>
    <row r="1072" spans="1:6" x14ac:dyDescent="0.25">
      <c r="A1072" s="73"/>
      <c r="B1072" s="84">
        <f t="shared" si="16"/>
        <v>50.74935</v>
      </c>
      <c r="C1072" s="73"/>
      <c r="D1072" s="74" t="s">
        <v>252</v>
      </c>
      <c r="E1072" s="73"/>
      <c r="F1072" s="75">
        <v>50749.35</v>
      </c>
    </row>
    <row r="1073" spans="1:6" x14ac:dyDescent="0.25">
      <c r="A1073" s="81" t="s">
        <v>402</v>
      </c>
      <c r="B1073" s="84">
        <f t="shared" si="16"/>
        <v>16.548999999999999</v>
      </c>
      <c r="C1073" s="72">
        <v>16549</v>
      </c>
      <c r="D1073" s="71"/>
      <c r="E1073" s="71"/>
      <c r="F1073" s="72">
        <v>16549</v>
      </c>
    </row>
    <row r="1074" spans="1:6" x14ac:dyDescent="0.25">
      <c r="A1074" s="73"/>
      <c r="B1074" s="84">
        <f t="shared" si="16"/>
        <v>16.548999999999999</v>
      </c>
      <c r="C1074" s="73"/>
      <c r="D1074" s="74" t="s">
        <v>252</v>
      </c>
      <c r="E1074" s="73"/>
      <c r="F1074" s="75">
        <v>16549</v>
      </c>
    </row>
    <row r="1075" spans="1:6" x14ac:dyDescent="0.25">
      <c r="A1075" s="81" t="s">
        <v>403</v>
      </c>
      <c r="B1075" s="84">
        <f t="shared" si="16"/>
        <v>99.187350000000009</v>
      </c>
      <c r="C1075" s="72">
        <v>99187.35</v>
      </c>
      <c r="D1075" s="71"/>
      <c r="E1075" s="71"/>
      <c r="F1075" s="72">
        <v>99187.35</v>
      </c>
    </row>
    <row r="1076" spans="1:6" x14ac:dyDescent="0.25">
      <c r="A1076" s="73"/>
      <c r="B1076" s="84">
        <f t="shared" si="16"/>
        <v>99.187350000000009</v>
      </c>
      <c r="C1076" s="73"/>
      <c r="D1076" s="74" t="s">
        <v>252</v>
      </c>
      <c r="E1076" s="73"/>
      <c r="F1076" s="75">
        <v>99187.35</v>
      </c>
    </row>
    <row r="1077" spans="1:6" x14ac:dyDescent="0.25">
      <c r="A1077" s="81" t="s">
        <v>404</v>
      </c>
      <c r="B1077" s="84">
        <f t="shared" si="16"/>
        <v>41.910199999999996</v>
      </c>
      <c r="C1077" s="72">
        <v>41910.199999999997</v>
      </c>
      <c r="D1077" s="71"/>
      <c r="E1077" s="71"/>
      <c r="F1077" s="72">
        <v>41910.199999999997</v>
      </c>
    </row>
    <row r="1078" spans="1:6" x14ac:dyDescent="0.25">
      <c r="A1078" s="73"/>
      <c r="B1078" s="84">
        <f t="shared" si="16"/>
        <v>41.910199999999996</v>
      </c>
      <c r="C1078" s="73"/>
      <c r="D1078" s="74" t="s">
        <v>252</v>
      </c>
      <c r="E1078" s="73"/>
      <c r="F1078" s="75">
        <v>41910.199999999997</v>
      </c>
    </row>
    <row r="1079" spans="1:6" x14ac:dyDescent="0.25">
      <c r="A1079" s="81" t="s">
        <v>405</v>
      </c>
      <c r="B1079" s="84">
        <f t="shared" si="16"/>
        <v>44.190550000000002</v>
      </c>
      <c r="C1079" s="72">
        <v>44190.55</v>
      </c>
      <c r="D1079" s="71"/>
      <c r="E1079" s="71"/>
      <c r="F1079" s="72">
        <v>44190.55</v>
      </c>
    </row>
    <row r="1080" spans="1:6" x14ac:dyDescent="0.25">
      <c r="A1080" s="73"/>
      <c r="B1080" s="84">
        <f t="shared" si="16"/>
        <v>44.190550000000002</v>
      </c>
      <c r="C1080" s="73"/>
      <c r="D1080" s="74" t="s">
        <v>252</v>
      </c>
      <c r="E1080" s="73"/>
      <c r="F1080" s="75">
        <v>44190.55</v>
      </c>
    </row>
    <row r="1081" spans="1:6" x14ac:dyDescent="0.25">
      <c r="A1081" s="80" t="s">
        <v>406</v>
      </c>
      <c r="B1081" s="84">
        <f t="shared" si="16"/>
        <v>122.5086</v>
      </c>
      <c r="C1081" s="70">
        <v>122508.6</v>
      </c>
      <c r="D1081" s="69"/>
      <c r="E1081" s="69"/>
      <c r="F1081" s="70">
        <v>122508.6</v>
      </c>
    </row>
    <row r="1082" spans="1:6" x14ac:dyDescent="0.25">
      <c r="A1082" s="81" t="s">
        <v>128</v>
      </c>
      <c r="B1082" s="84">
        <f t="shared" si="16"/>
        <v>122.5086</v>
      </c>
      <c r="C1082" s="72">
        <v>122508.6</v>
      </c>
      <c r="D1082" s="71"/>
      <c r="E1082" s="71"/>
      <c r="F1082" s="72">
        <v>122508.6</v>
      </c>
    </row>
    <row r="1083" spans="1:6" x14ac:dyDescent="0.25">
      <c r="A1083" s="81" t="s">
        <v>407</v>
      </c>
      <c r="B1083" s="84">
        <f t="shared" si="16"/>
        <v>28.1279</v>
      </c>
      <c r="C1083" s="72">
        <v>28127.9</v>
      </c>
      <c r="D1083" s="71"/>
      <c r="E1083" s="71"/>
      <c r="F1083" s="72">
        <v>28127.9</v>
      </c>
    </row>
    <row r="1084" spans="1:6" x14ac:dyDescent="0.25">
      <c r="A1084" s="73"/>
      <c r="B1084" s="84">
        <f t="shared" si="16"/>
        <v>28.1279</v>
      </c>
      <c r="C1084" s="73"/>
      <c r="D1084" s="74" t="s">
        <v>252</v>
      </c>
      <c r="E1084" s="73"/>
      <c r="F1084" s="75">
        <v>28127.9</v>
      </c>
    </row>
    <row r="1085" spans="1:6" x14ac:dyDescent="0.25">
      <c r="A1085" s="73"/>
      <c r="B1085" s="84">
        <f t="shared" si="16"/>
        <v>0</v>
      </c>
      <c r="C1085" s="73"/>
      <c r="D1085" s="74"/>
      <c r="E1085" s="73"/>
      <c r="F1085" s="75"/>
    </row>
    <row r="1086" spans="1:6" x14ac:dyDescent="0.25">
      <c r="A1086" s="81" t="s">
        <v>408</v>
      </c>
      <c r="B1086" s="84">
        <f t="shared" si="16"/>
        <v>27.8841</v>
      </c>
      <c r="C1086" s="72">
        <v>27884.1</v>
      </c>
      <c r="D1086" s="71"/>
      <c r="E1086" s="71"/>
      <c r="F1086" s="72">
        <v>27884.1</v>
      </c>
    </row>
    <row r="1087" spans="1:6" x14ac:dyDescent="0.25">
      <c r="A1087" s="73"/>
      <c r="B1087" s="84">
        <f t="shared" si="16"/>
        <v>27.8841</v>
      </c>
      <c r="C1087" s="73"/>
      <c r="D1087" s="74" t="s">
        <v>252</v>
      </c>
      <c r="E1087" s="73"/>
      <c r="F1087" s="75">
        <v>27884.1</v>
      </c>
    </row>
    <row r="1088" spans="1:6" x14ac:dyDescent="0.25">
      <c r="A1088" s="73"/>
      <c r="B1088" s="84">
        <f t="shared" si="16"/>
        <v>0</v>
      </c>
      <c r="C1088" s="73"/>
      <c r="D1088" s="74"/>
      <c r="E1088" s="73"/>
      <c r="F1088" s="75"/>
    </row>
    <row r="1089" spans="1:6" x14ac:dyDescent="0.25">
      <c r="A1089" s="81" t="s">
        <v>409</v>
      </c>
      <c r="B1089" s="84">
        <f t="shared" ref="B1089:B1152" si="17">F1089/1000</f>
        <v>27.466750000000001</v>
      </c>
      <c r="C1089" s="72">
        <v>27466.75</v>
      </c>
      <c r="D1089" s="71"/>
      <c r="E1089" s="71"/>
      <c r="F1089" s="72">
        <v>27466.75</v>
      </c>
    </row>
    <row r="1090" spans="1:6" x14ac:dyDescent="0.25">
      <c r="A1090" s="73"/>
      <c r="B1090" s="84">
        <f t="shared" si="17"/>
        <v>27.466750000000001</v>
      </c>
      <c r="C1090" s="73"/>
      <c r="D1090" s="74" t="s">
        <v>252</v>
      </c>
      <c r="E1090" s="73"/>
      <c r="F1090" s="75">
        <v>27466.75</v>
      </c>
    </row>
    <row r="1091" spans="1:6" x14ac:dyDescent="0.25">
      <c r="A1091" s="73"/>
      <c r="B1091" s="84">
        <f t="shared" si="17"/>
        <v>0</v>
      </c>
      <c r="C1091" s="73"/>
      <c r="D1091" s="74"/>
      <c r="E1091" s="73"/>
      <c r="F1091" s="75"/>
    </row>
    <row r="1092" spans="1:6" x14ac:dyDescent="0.25">
      <c r="A1092" s="81" t="s">
        <v>410</v>
      </c>
      <c r="B1092" s="84">
        <f t="shared" si="17"/>
        <v>39.029849999999996</v>
      </c>
      <c r="C1092" s="72">
        <v>39029.85</v>
      </c>
      <c r="D1092" s="71"/>
      <c r="E1092" s="71"/>
      <c r="F1092" s="72">
        <v>39029.85</v>
      </c>
    </row>
    <row r="1093" spans="1:6" x14ac:dyDescent="0.25">
      <c r="A1093" s="73"/>
      <c r="B1093" s="84">
        <f t="shared" si="17"/>
        <v>39.029849999999996</v>
      </c>
      <c r="C1093" s="73"/>
      <c r="D1093" s="74" t="s">
        <v>252</v>
      </c>
      <c r="E1093" s="73"/>
      <c r="F1093" s="75">
        <v>39029.85</v>
      </c>
    </row>
    <row r="1094" spans="1:6" x14ac:dyDescent="0.25">
      <c r="A1094" s="73"/>
      <c r="B1094" s="84">
        <f t="shared" si="17"/>
        <v>0</v>
      </c>
      <c r="C1094" s="73"/>
      <c r="D1094" s="74"/>
      <c r="E1094" s="73"/>
      <c r="F1094" s="75"/>
    </row>
    <row r="1095" spans="1:6" x14ac:dyDescent="0.25">
      <c r="A1095" s="80" t="s">
        <v>411</v>
      </c>
      <c r="B1095" s="84">
        <f t="shared" si="17"/>
        <v>14.865399999999999</v>
      </c>
      <c r="C1095" s="70">
        <v>14865.4</v>
      </c>
      <c r="D1095" s="69"/>
      <c r="E1095" s="69"/>
      <c r="F1095" s="70">
        <v>14865.4</v>
      </c>
    </row>
    <row r="1096" spans="1:6" x14ac:dyDescent="0.25">
      <c r="A1096" s="81" t="s">
        <v>129</v>
      </c>
      <c r="B1096" s="84">
        <f t="shared" si="17"/>
        <v>14.865399999999999</v>
      </c>
      <c r="C1096" s="72">
        <v>14865.4</v>
      </c>
      <c r="D1096" s="71"/>
      <c r="E1096" s="71"/>
      <c r="F1096" s="72">
        <v>14865.4</v>
      </c>
    </row>
    <row r="1097" spans="1:6" x14ac:dyDescent="0.25">
      <c r="A1097" s="81" t="s">
        <v>412</v>
      </c>
      <c r="B1097" s="84">
        <f t="shared" si="17"/>
        <v>14.865399999999999</v>
      </c>
      <c r="C1097" s="72">
        <v>14865.4</v>
      </c>
      <c r="D1097" s="71"/>
      <c r="E1097" s="71"/>
      <c r="F1097" s="72">
        <v>14865.4</v>
      </c>
    </row>
    <row r="1098" spans="1:6" x14ac:dyDescent="0.25">
      <c r="A1098" s="73"/>
      <c r="B1098" s="84">
        <f t="shared" si="17"/>
        <v>14.865399999999999</v>
      </c>
      <c r="C1098" s="73"/>
      <c r="D1098" s="74" t="s">
        <v>351</v>
      </c>
      <c r="E1098" s="73"/>
      <c r="F1098" s="75">
        <v>14865.4</v>
      </c>
    </row>
    <row r="1099" spans="1:6" x14ac:dyDescent="0.25">
      <c r="A1099" s="73"/>
      <c r="B1099" s="84">
        <f t="shared" si="17"/>
        <v>0</v>
      </c>
      <c r="C1099" s="73"/>
      <c r="D1099" s="74"/>
      <c r="E1099" s="73"/>
      <c r="F1099" s="75"/>
    </row>
    <row r="1100" spans="1:6" x14ac:dyDescent="0.25">
      <c r="A1100" s="80" t="s">
        <v>413</v>
      </c>
      <c r="B1100" s="84">
        <f t="shared" si="17"/>
        <v>672.39290000000005</v>
      </c>
      <c r="C1100" s="70">
        <v>672392.9</v>
      </c>
      <c r="D1100" s="69"/>
      <c r="E1100" s="69"/>
      <c r="F1100" s="70">
        <v>672392.9</v>
      </c>
    </row>
    <row r="1101" spans="1:6" x14ac:dyDescent="0.25">
      <c r="A1101" s="81" t="s">
        <v>130</v>
      </c>
      <c r="B1101" s="84">
        <f t="shared" si="17"/>
        <v>672.39290000000005</v>
      </c>
      <c r="C1101" s="72">
        <v>672392.9</v>
      </c>
      <c r="D1101" s="71"/>
      <c r="E1101" s="71"/>
      <c r="F1101" s="72">
        <v>672392.9</v>
      </c>
    </row>
    <row r="1102" spans="1:6" x14ac:dyDescent="0.25">
      <c r="A1102" s="81" t="s">
        <v>414</v>
      </c>
      <c r="B1102" s="84">
        <f t="shared" si="17"/>
        <v>27.9</v>
      </c>
      <c r="C1102" s="72">
        <v>27900</v>
      </c>
      <c r="D1102" s="71"/>
      <c r="E1102" s="71"/>
      <c r="F1102" s="72">
        <v>27900</v>
      </c>
    </row>
    <row r="1103" spans="1:6" x14ac:dyDescent="0.25">
      <c r="A1103" s="73"/>
      <c r="B1103" s="84">
        <f t="shared" si="17"/>
        <v>27.9</v>
      </c>
      <c r="C1103" s="73"/>
      <c r="D1103" s="74" t="s">
        <v>252</v>
      </c>
      <c r="E1103" s="73"/>
      <c r="F1103" s="75">
        <v>27900</v>
      </c>
    </row>
    <row r="1104" spans="1:6" x14ac:dyDescent="0.25">
      <c r="A1104" s="81" t="s">
        <v>415</v>
      </c>
      <c r="B1104" s="84">
        <f t="shared" si="17"/>
        <v>9.1837499999999999</v>
      </c>
      <c r="C1104" s="72">
        <v>9183.75</v>
      </c>
      <c r="D1104" s="71"/>
      <c r="E1104" s="71"/>
      <c r="F1104" s="72">
        <v>9183.75</v>
      </c>
    </row>
    <row r="1105" spans="1:6" x14ac:dyDescent="0.25">
      <c r="A1105" s="73"/>
      <c r="B1105" s="84">
        <f t="shared" si="17"/>
        <v>9.1837499999999999</v>
      </c>
      <c r="C1105" s="73"/>
      <c r="D1105" s="74" t="s">
        <v>252</v>
      </c>
      <c r="E1105" s="73"/>
      <c r="F1105" s="75">
        <v>9183.75</v>
      </c>
    </row>
    <row r="1106" spans="1:6" x14ac:dyDescent="0.25">
      <c r="A1106" s="81" t="s">
        <v>416</v>
      </c>
      <c r="B1106" s="84">
        <f t="shared" si="17"/>
        <v>4.9026000000000005</v>
      </c>
      <c r="C1106" s="72">
        <v>4902.6000000000004</v>
      </c>
      <c r="D1106" s="71"/>
      <c r="E1106" s="71"/>
      <c r="F1106" s="72">
        <v>4902.6000000000004</v>
      </c>
    </row>
    <row r="1107" spans="1:6" x14ac:dyDescent="0.25">
      <c r="A1107" s="73"/>
      <c r="B1107" s="84">
        <f t="shared" si="17"/>
        <v>4.9026000000000005</v>
      </c>
      <c r="C1107" s="73"/>
      <c r="D1107" s="74" t="s">
        <v>252</v>
      </c>
      <c r="E1107" s="73"/>
      <c r="F1107" s="75">
        <v>4902.6000000000004</v>
      </c>
    </row>
    <row r="1108" spans="1:6" x14ac:dyDescent="0.25">
      <c r="A1108" s="81" t="s">
        <v>417</v>
      </c>
      <c r="B1108" s="84">
        <f t="shared" si="17"/>
        <v>14.42835</v>
      </c>
      <c r="C1108" s="72">
        <v>14428.35</v>
      </c>
      <c r="D1108" s="71"/>
      <c r="E1108" s="71"/>
      <c r="F1108" s="72">
        <v>14428.35</v>
      </c>
    </row>
    <row r="1109" spans="1:6" x14ac:dyDescent="0.25">
      <c r="A1109" s="73"/>
      <c r="B1109" s="84">
        <f t="shared" si="17"/>
        <v>14.42835</v>
      </c>
      <c r="C1109" s="73"/>
      <c r="D1109" s="74" t="s">
        <v>252</v>
      </c>
      <c r="E1109" s="73"/>
      <c r="F1109" s="75">
        <v>14428.35</v>
      </c>
    </row>
    <row r="1110" spans="1:6" x14ac:dyDescent="0.25">
      <c r="A1110" s="81" t="s">
        <v>418</v>
      </c>
      <c r="B1110" s="84">
        <f t="shared" si="17"/>
        <v>24.126900000000003</v>
      </c>
      <c r="C1110" s="72">
        <v>24126.9</v>
      </c>
      <c r="D1110" s="71"/>
      <c r="E1110" s="71"/>
      <c r="F1110" s="72">
        <v>24126.9</v>
      </c>
    </row>
    <row r="1111" spans="1:6" x14ac:dyDescent="0.25">
      <c r="A1111" s="73"/>
      <c r="B1111" s="84">
        <f t="shared" si="17"/>
        <v>24.126900000000003</v>
      </c>
      <c r="C1111" s="73"/>
      <c r="D1111" s="74" t="s">
        <v>252</v>
      </c>
      <c r="E1111" s="73"/>
      <c r="F1111" s="75">
        <v>24126.9</v>
      </c>
    </row>
    <row r="1112" spans="1:6" x14ac:dyDescent="0.25">
      <c r="A1112" s="81" t="s">
        <v>419</v>
      </c>
      <c r="B1112" s="84">
        <f t="shared" si="17"/>
        <v>38.215849999999996</v>
      </c>
      <c r="C1112" s="72">
        <v>38215.85</v>
      </c>
      <c r="D1112" s="71"/>
      <c r="E1112" s="71"/>
      <c r="F1112" s="72">
        <v>38215.85</v>
      </c>
    </row>
    <row r="1113" spans="1:6" x14ac:dyDescent="0.25">
      <c r="A1113" s="73"/>
      <c r="B1113" s="84">
        <f t="shared" si="17"/>
        <v>38.215849999999996</v>
      </c>
      <c r="C1113" s="73"/>
      <c r="D1113" s="74" t="s">
        <v>252</v>
      </c>
      <c r="E1113" s="73"/>
      <c r="F1113" s="75">
        <v>38215.85</v>
      </c>
    </row>
    <row r="1114" spans="1:6" x14ac:dyDescent="0.25">
      <c r="A1114" s="81" t="s">
        <v>409</v>
      </c>
      <c r="B1114" s="84">
        <f t="shared" si="17"/>
        <v>105.4247</v>
      </c>
      <c r="C1114" s="72">
        <v>105424.7</v>
      </c>
      <c r="D1114" s="71"/>
      <c r="E1114" s="71"/>
      <c r="F1114" s="72">
        <v>105424.7</v>
      </c>
    </row>
    <row r="1115" spans="1:6" x14ac:dyDescent="0.25">
      <c r="A1115" s="73"/>
      <c r="B1115" s="84">
        <f t="shared" si="17"/>
        <v>105.4247</v>
      </c>
      <c r="C1115" s="73"/>
      <c r="D1115" s="74" t="s">
        <v>252</v>
      </c>
      <c r="E1115" s="73"/>
      <c r="F1115" s="75">
        <v>105424.7</v>
      </c>
    </row>
    <row r="1116" spans="1:6" x14ac:dyDescent="0.25">
      <c r="A1116" s="81" t="s">
        <v>420</v>
      </c>
      <c r="B1116" s="84">
        <f t="shared" si="17"/>
        <v>115.98480000000001</v>
      </c>
      <c r="C1116" s="72">
        <v>115984.8</v>
      </c>
      <c r="D1116" s="71"/>
      <c r="E1116" s="71"/>
      <c r="F1116" s="72">
        <v>115984.8</v>
      </c>
    </row>
    <row r="1117" spans="1:6" x14ac:dyDescent="0.25">
      <c r="A1117" s="73"/>
      <c r="B1117" s="84">
        <f t="shared" si="17"/>
        <v>115.98480000000001</v>
      </c>
      <c r="C1117" s="73"/>
      <c r="D1117" s="74" t="s">
        <v>252</v>
      </c>
      <c r="E1117" s="73"/>
      <c r="F1117" s="75">
        <v>115984.8</v>
      </c>
    </row>
    <row r="1118" spans="1:6" x14ac:dyDescent="0.25">
      <c r="A1118" s="81" t="s">
        <v>421</v>
      </c>
      <c r="B1118" s="84">
        <f t="shared" si="17"/>
        <v>94.619</v>
      </c>
      <c r="C1118" s="72">
        <v>94619</v>
      </c>
      <c r="D1118" s="71"/>
      <c r="E1118" s="71"/>
      <c r="F1118" s="72">
        <v>94619</v>
      </c>
    </row>
    <row r="1119" spans="1:6" x14ac:dyDescent="0.25">
      <c r="A1119" s="73"/>
      <c r="B1119" s="84">
        <f t="shared" si="17"/>
        <v>94.619</v>
      </c>
      <c r="C1119" s="73"/>
      <c r="D1119" s="74" t="s">
        <v>252</v>
      </c>
      <c r="E1119" s="73"/>
      <c r="F1119" s="75">
        <v>94619</v>
      </c>
    </row>
    <row r="1120" spans="1:6" x14ac:dyDescent="0.25">
      <c r="A1120" s="81" t="s">
        <v>422</v>
      </c>
      <c r="B1120" s="84">
        <f t="shared" si="17"/>
        <v>64.426749999999998</v>
      </c>
      <c r="C1120" s="72">
        <v>64426.75</v>
      </c>
      <c r="D1120" s="71"/>
      <c r="E1120" s="71"/>
      <c r="F1120" s="72">
        <v>64426.75</v>
      </c>
    </row>
    <row r="1121" spans="1:6" x14ac:dyDescent="0.25">
      <c r="A1121" s="73"/>
      <c r="B1121" s="84">
        <f t="shared" si="17"/>
        <v>64.426749999999998</v>
      </c>
      <c r="C1121" s="73"/>
      <c r="D1121" s="74" t="s">
        <v>252</v>
      </c>
      <c r="E1121" s="73"/>
      <c r="F1121" s="75">
        <v>64426.75</v>
      </c>
    </row>
    <row r="1122" spans="1:6" x14ac:dyDescent="0.25">
      <c r="A1122" s="81" t="s">
        <v>423</v>
      </c>
      <c r="B1122" s="84">
        <f t="shared" si="17"/>
        <v>61.365199999999994</v>
      </c>
      <c r="C1122" s="72">
        <v>61365.2</v>
      </c>
      <c r="D1122" s="71"/>
      <c r="E1122" s="71"/>
      <c r="F1122" s="72">
        <v>61365.2</v>
      </c>
    </row>
    <row r="1123" spans="1:6" x14ac:dyDescent="0.25">
      <c r="A1123" s="73"/>
      <c r="B1123" s="84">
        <f t="shared" si="17"/>
        <v>61.365199999999994</v>
      </c>
      <c r="C1123" s="73"/>
      <c r="D1123" s="74" t="s">
        <v>252</v>
      </c>
      <c r="E1123" s="73"/>
      <c r="F1123" s="75">
        <v>61365.2</v>
      </c>
    </row>
    <row r="1124" spans="1:6" x14ac:dyDescent="0.25">
      <c r="A1124" s="81" t="s">
        <v>424</v>
      </c>
      <c r="B1124" s="84">
        <f t="shared" si="17"/>
        <v>70.328149999999994</v>
      </c>
      <c r="C1124" s="72">
        <v>70328.149999999994</v>
      </c>
      <c r="D1124" s="71"/>
      <c r="E1124" s="71"/>
      <c r="F1124" s="72">
        <v>70328.149999999994</v>
      </c>
    </row>
    <row r="1125" spans="1:6" x14ac:dyDescent="0.25">
      <c r="A1125" s="73"/>
      <c r="B1125" s="84">
        <f t="shared" si="17"/>
        <v>70.328149999999994</v>
      </c>
      <c r="C1125" s="73"/>
      <c r="D1125" s="74" t="s">
        <v>252</v>
      </c>
      <c r="E1125" s="73"/>
      <c r="F1125" s="75">
        <v>70328.149999999994</v>
      </c>
    </row>
    <row r="1126" spans="1:6" x14ac:dyDescent="0.25">
      <c r="A1126" s="81" t="s">
        <v>425</v>
      </c>
      <c r="B1126" s="84">
        <f t="shared" si="17"/>
        <v>41.486849999999997</v>
      </c>
      <c r="C1126" s="72">
        <v>41486.85</v>
      </c>
      <c r="D1126" s="71"/>
      <c r="E1126" s="71"/>
      <c r="F1126" s="72">
        <v>41486.85</v>
      </c>
    </row>
    <row r="1127" spans="1:6" x14ac:dyDescent="0.25">
      <c r="A1127" s="73"/>
      <c r="B1127" s="84">
        <f t="shared" si="17"/>
        <v>41.486849999999997</v>
      </c>
      <c r="C1127" s="73"/>
      <c r="D1127" s="74" t="s">
        <v>252</v>
      </c>
      <c r="E1127" s="73"/>
      <c r="F1127" s="75">
        <v>41486.85</v>
      </c>
    </row>
    <row r="1128" spans="1:6" x14ac:dyDescent="0.25">
      <c r="A1128" s="80" t="s">
        <v>426</v>
      </c>
      <c r="B1128" s="84">
        <f t="shared" si="17"/>
        <v>26.696249999999999</v>
      </c>
      <c r="C1128" s="70">
        <v>26696.25</v>
      </c>
      <c r="D1128" s="69"/>
      <c r="E1128" s="69"/>
      <c r="F1128" s="70">
        <v>26696.25</v>
      </c>
    </row>
    <row r="1129" spans="1:6" x14ac:dyDescent="0.25">
      <c r="A1129" s="81" t="s">
        <v>126</v>
      </c>
      <c r="B1129" s="84">
        <f t="shared" si="17"/>
        <v>26.696249999999999</v>
      </c>
      <c r="C1129" s="72">
        <v>26696.25</v>
      </c>
      <c r="D1129" s="71"/>
      <c r="E1129" s="71"/>
      <c r="F1129" s="72">
        <v>26696.25</v>
      </c>
    </row>
    <row r="1130" spans="1:6" x14ac:dyDescent="0.25">
      <c r="A1130" s="81" t="s">
        <v>427</v>
      </c>
      <c r="B1130" s="84">
        <f t="shared" si="17"/>
        <v>26.696249999999999</v>
      </c>
      <c r="C1130" s="72">
        <v>26696.25</v>
      </c>
      <c r="D1130" s="71"/>
      <c r="E1130" s="71"/>
      <c r="F1130" s="72">
        <v>26696.25</v>
      </c>
    </row>
    <row r="1131" spans="1:6" x14ac:dyDescent="0.25">
      <c r="A1131" s="73"/>
      <c r="B1131" s="84">
        <f t="shared" si="17"/>
        <v>26.696249999999999</v>
      </c>
      <c r="C1131" s="73"/>
      <c r="D1131" s="74" t="s">
        <v>252</v>
      </c>
      <c r="E1131" s="73"/>
      <c r="F1131" s="75">
        <v>26696.25</v>
      </c>
    </row>
    <row r="1132" spans="1:6" x14ac:dyDescent="0.25">
      <c r="A1132" s="73"/>
      <c r="B1132" s="84">
        <f t="shared" si="17"/>
        <v>0</v>
      </c>
      <c r="C1132" s="73"/>
      <c r="D1132" s="74"/>
      <c r="E1132" s="73"/>
      <c r="F1132" s="75"/>
    </row>
    <row r="1133" spans="1:6" x14ac:dyDescent="0.25">
      <c r="A1133" s="80" t="s">
        <v>428</v>
      </c>
      <c r="B1133" s="84">
        <f t="shared" si="17"/>
        <v>8.8000000000000007</v>
      </c>
      <c r="C1133" s="70">
        <v>6150</v>
      </c>
      <c r="D1133" s="69"/>
      <c r="E1133" s="69"/>
      <c r="F1133" s="70">
        <v>8800</v>
      </c>
    </row>
    <row r="1134" spans="1:6" ht="22.5" x14ac:dyDescent="0.25">
      <c r="A1134" s="83" t="s">
        <v>122</v>
      </c>
      <c r="B1134" s="84">
        <f t="shared" si="17"/>
        <v>8.8000000000000007</v>
      </c>
      <c r="C1134" s="72">
        <v>6150</v>
      </c>
      <c r="D1134" s="71"/>
      <c r="E1134" s="71"/>
      <c r="F1134" s="72">
        <v>8800</v>
      </c>
    </row>
    <row r="1135" spans="1:6" x14ac:dyDescent="0.25">
      <c r="A1135" s="81" t="s">
        <v>289</v>
      </c>
      <c r="B1135" s="84">
        <f t="shared" si="17"/>
        <v>8.8000000000000007</v>
      </c>
      <c r="C1135" s="72">
        <v>6150</v>
      </c>
      <c r="D1135" s="71"/>
      <c r="E1135" s="71"/>
      <c r="F1135" s="72">
        <v>8800</v>
      </c>
    </row>
    <row r="1136" spans="1:6" x14ac:dyDescent="0.25">
      <c r="A1136" s="73"/>
      <c r="B1136" s="84">
        <f t="shared" si="17"/>
        <v>5.7</v>
      </c>
      <c r="C1136" s="73"/>
      <c r="D1136" s="74" t="s">
        <v>351</v>
      </c>
      <c r="E1136" s="73"/>
      <c r="F1136" s="75">
        <v>5700</v>
      </c>
    </row>
    <row r="1137" spans="1:6" x14ac:dyDescent="0.25">
      <c r="A1137" s="73"/>
      <c r="B1137" s="84">
        <f t="shared" si="17"/>
        <v>1.65</v>
      </c>
      <c r="C1137" s="73"/>
      <c r="D1137" s="74" t="s">
        <v>229</v>
      </c>
      <c r="E1137" s="73"/>
      <c r="F1137" s="75">
        <v>1650</v>
      </c>
    </row>
    <row r="1138" spans="1:6" x14ac:dyDescent="0.25">
      <c r="A1138" s="73"/>
      <c r="B1138" s="84">
        <f t="shared" si="17"/>
        <v>1.45</v>
      </c>
      <c r="C1138" s="73"/>
      <c r="D1138" s="74" t="s">
        <v>429</v>
      </c>
      <c r="E1138" s="73"/>
      <c r="F1138" s="75">
        <v>1450</v>
      </c>
    </row>
    <row r="1139" spans="1:6" x14ac:dyDescent="0.25">
      <c r="A1139" s="73"/>
      <c r="B1139" s="84">
        <f t="shared" si="17"/>
        <v>0</v>
      </c>
      <c r="C1139" s="73"/>
      <c r="D1139" s="74"/>
      <c r="E1139" s="73"/>
      <c r="F1139" s="75"/>
    </row>
    <row r="1140" spans="1:6" x14ac:dyDescent="0.25">
      <c r="A1140" s="73"/>
      <c r="B1140" s="84">
        <f t="shared" si="17"/>
        <v>0</v>
      </c>
      <c r="C1140" s="73"/>
      <c r="D1140" s="74"/>
      <c r="E1140" s="73"/>
      <c r="F1140" s="75"/>
    </row>
    <row r="1141" spans="1:6" x14ac:dyDescent="0.25">
      <c r="A1141" s="73"/>
      <c r="B1141" s="84">
        <f t="shared" si="17"/>
        <v>0</v>
      </c>
      <c r="C1141" s="73"/>
      <c r="D1141" s="74"/>
      <c r="E1141" s="73"/>
      <c r="F1141" s="75"/>
    </row>
    <row r="1142" spans="1:6" x14ac:dyDescent="0.25">
      <c r="A1142" s="73"/>
      <c r="B1142" s="84">
        <f t="shared" si="17"/>
        <v>0</v>
      </c>
      <c r="C1142" s="73"/>
      <c r="D1142" s="74"/>
      <c r="E1142" s="73"/>
      <c r="F1142" s="75"/>
    </row>
    <row r="1143" spans="1:6" x14ac:dyDescent="0.25">
      <c r="A1143" s="79" t="s">
        <v>430</v>
      </c>
      <c r="B1143" s="84">
        <f t="shared" si="17"/>
        <v>23.45</v>
      </c>
      <c r="C1143" s="67"/>
      <c r="D1143" s="67"/>
      <c r="E1143" s="67"/>
      <c r="F1143" s="68">
        <v>23450</v>
      </c>
    </row>
    <row r="1144" spans="1:6" x14ac:dyDescent="0.25">
      <c r="A1144" s="80" t="s">
        <v>431</v>
      </c>
      <c r="B1144" s="84">
        <f t="shared" si="17"/>
        <v>23.45</v>
      </c>
      <c r="C1144" s="69"/>
      <c r="D1144" s="69"/>
      <c r="E1144" s="69"/>
      <c r="F1144" s="70">
        <v>23450</v>
      </c>
    </row>
    <row r="1145" spans="1:6" x14ac:dyDescent="0.25">
      <c r="A1145" s="81" t="s">
        <v>432</v>
      </c>
      <c r="B1145" s="84">
        <f t="shared" si="17"/>
        <v>23.45</v>
      </c>
      <c r="C1145" s="71"/>
      <c r="D1145" s="71"/>
      <c r="E1145" s="71"/>
      <c r="F1145" s="72">
        <v>23450</v>
      </c>
    </row>
    <row r="1146" spans="1:6" x14ac:dyDescent="0.25">
      <c r="A1146" s="81" t="s">
        <v>227</v>
      </c>
      <c r="B1146" s="84">
        <f t="shared" si="17"/>
        <v>2</v>
      </c>
      <c r="C1146" s="71"/>
      <c r="D1146" s="71"/>
      <c r="E1146" s="71"/>
      <c r="F1146" s="72">
        <v>2000</v>
      </c>
    </row>
    <row r="1147" spans="1:6" x14ac:dyDescent="0.25">
      <c r="A1147" s="73"/>
      <c r="B1147" s="84">
        <f t="shared" si="17"/>
        <v>2</v>
      </c>
      <c r="C1147" s="73"/>
      <c r="D1147" s="74" t="s">
        <v>308</v>
      </c>
      <c r="E1147" s="73"/>
      <c r="F1147" s="75">
        <v>2000</v>
      </c>
    </row>
    <row r="1148" spans="1:6" x14ac:dyDescent="0.25">
      <c r="A1148" s="73"/>
      <c r="B1148" s="84">
        <f t="shared" si="17"/>
        <v>0</v>
      </c>
      <c r="C1148" s="73"/>
      <c r="D1148" s="74"/>
      <c r="E1148" s="73"/>
      <c r="F1148" s="75"/>
    </row>
    <row r="1149" spans="1:6" x14ac:dyDescent="0.25">
      <c r="A1149" s="81" t="s">
        <v>234</v>
      </c>
      <c r="B1149" s="84">
        <f t="shared" si="17"/>
        <v>2.4</v>
      </c>
      <c r="C1149" s="71"/>
      <c r="D1149" s="71"/>
      <c r="E1149" s="71"/>
      <c r="F1149" s="72">
        <v>2400</v>
      </c>
    </row>
    <row r="1150" spans="1:6" x14ac:dyDescent="0.25">
      <c r="A1150" s="73"/>
      <c r="B1150" s="84">
        <f t="shared" si="17"/>
        <v>2.4</v>
      </c>
      <c r="C1150" s="73"/>
      <c r="D1150" s="74" t="s">
        <v>308</v>
      </c>
      <c r="E1150" s="73"/>
      <c r="F1150" s="75">
        <v>2400</v>
      </c>
    </row>
    <row r="1151" spans="1:6" x14ac:dyDescent="0.25">
      <c r="A1151" s="73"/>
      <c r="B1151" s="84">
        <f t="shared" si="17"/>
        <v>0</v>
      </c>
      <c r="C1151" s="73"/>
      <c r="D1151" s="74"/>
      <c r="E1151" s="73"/>
      <c r="F1151" s="75"/>
    </row>
    <row r="1152" spans="1:6" x14ac:dyDescent="0.25">
      <c r="A1152" s="81" t="s">
        <v>240</v>
      </c>
      <c r="B1152" s="84">
        <f t="shared" si="17"/>
        <v>2</v>
      </c>
      <c r="C1152" s="71"/>
      <c r="D1152" s="71"/>
      <c r="E1152" s="71"/>
      <c r="F1152" s="72">
        <v>2000</v>
      </c>
    </row>
    <row r="1153" spans="1:6" x14ac:dyDescent="0.25">
      <c r="A1153" s="73"/>
      <c r="B1153" s="84">
        <f t="shared" ref="B1153:B1216" si="18">F1153/1000</f>
        <v>2</v>
      </c>
      <c r="C1153" s="73"/>
      <c r="D1153" s="74" t="s">
        <v>308</v>
      </c>
      <c r="E1153" s="73"/>
      <c r="F1153" s="75">
        <v>2000</v>
      </c>
    </row>
    <row r="1154" spans="1:6" x14ac:dyDescent="0.25">
      <c r="A1154" s="73"/>
      <c r="B1154" s="84">
        <f t="shared" si="18"/>
        <v>0</v>
      </c>
      <c r="C1154" s="73"/>
      <c r="D1154" s="74"/>
      <c r="E1154" s="73"/>
      <c r="F1154" s="75"/>
    </row>
    <row r="1155" spans="1:6" x14ac:dyDescent="0.25">
      <c r="A1155" s="81" t="s">
        <v>241</v>
      </c>
      <c r="B1155" s="84">
        <f t="shared" si="18"/>
        <v>3.5</v>
      </c>
      <c r="C1155" s="71"/>
      <c r="D1155" s="71"/>
      <c r="E1155" s="71"/>
      <c r="F1155" s="72">
        <v>3500</v>
      </c>
    </row>
    <row r="1156" spans="1:6" x14ac:dyDescent="0.25">
      <c r="A1156" s="73"/>
      <c r="B1156" s="84">
        <f t="shared" si="18"/>
        <v>3.5</v>
      </c>
      <c r="C1156" s="73"/>
      <c r="D1156" s="74" t="s">
        <v>308</v>
      </c>
      <c r="E1156" s="73"/>
      <c r="F1156" s="75">
        <v>3500</v>
      </c>
    </row>
    <row r="1157" spans="1:6" x14ac:dyDescent="0.25">
      <c r="A1157" s="73"/>
      <c r="B1157" s="84">
        <f t="shared" si="18"/>
        <v>0</v>
      </c>
      <c r="C1157" s="73"/>
      <c r="D1157" s="74"/>
      <c r="E1157" s="73"/>
      <c r="F1157" s="75"/>
    </row>
    <row r="1158" spans="1:6" x14ac:dyDescent="0.25">
      <c r="A1158" s="81" t="s">
        <v>245</v>
      </c>
      <c r="B1158" s="84">
        <f t="shared" si="18"/>
        <v>1.5</v>
      </c>
      <c r="C1158" s="71"/>
      <c r="D1158" s="71"/>
      <c r="E1158" s="71"/>
      <c r="F1158" s="72">
        <v>1500</v>
      </c>
    </row>
    <row r="1159" spans="1:6" x14ac:dyDescent="0.25">
      <c r="A1159" s="73"/>
      <c r="B1159" s="84">
        <f t="shared" si="18"/>
        <v>1.5</v>
      </c>
      <c r="C1159" s="73"/>
      <c r="D1159" s="74" t="s">
        <v>308</v>
      </c>
      <c r="E1159" s="73"/>
      <c r="F1159" s="75">
        <v>1500</v>
      </c>
    </row>
    <row r="1160" spans="1:6" x14ac:dyDescent="0.25">
      <c r="A1160" s="73"/>
      <c r="B1160" s="84">
        <f t="shared" si="18"/>
        <v>0</v>
      </c>
      <c r="C1160" s="73"/>
      <c r="D1160" s="74"/>
      <c r="E1160" s="73"/>
      <c r="F1160" s="75"/>
    </row>
    <row r="1161" spans="1:6" x14ac:dyDescent="0.25">
      <c r="A1161" s="81" t="s">
        <v>247</v>
      </c>
      <c r="B1161" s="84">
        <f t="shared" si="18"/>
        <v>1</v>
      </c>
      <c r="C1161" s="71"/>
      <c r="D1161" s="71"/>
      <c r="E1161" s="71"/>
      <c r="F1161" s="72">
        <v>1000</v>
      </c>
    </row>
    <row r="1162" spans="1:6" x14ac:dyDescent="0.25">
      <c r="A1162" s="73"/>
      <c r="B1162" s="84">
        <f t="shared" si="18"/>
        <v>1</v>
      </c>
      <c r="C1162" s="73"/>
      <c r="D1162" s="74" t="s">
        <v>308</v>
      </c>
      <c r="E1162" s="73"/>
      <c r="F1162" s="75">
        <v>1000</v>
      </c>
    </row>
    <row r="1163" spans="1:6" x14ac:dyDescent="0.25">
      <c r="A1163" s="73"/>
      <c r="B1163" s="84">
        <f t="shared" si="18"/>
        <v>0</v>
      </c>
      <c r="C1163" s="73"/>
      <c r="D1163" s="74"/>
      <c r="E1163" s="73"/>
      <c r="F1163" s="75"/>
    </row>
    <row r="1164" spans="1:6" x14ac:dyDescent="0.25">
      <c r="A1164" s="81" t="s">
        <v>251</v>
      </c>
      <c r="B1164" s="84">
        <f t="shared" si="18"/>
        <v>3.95</v>
      </c>
      <c r="C1164" s="71"/>
      <c r="D1164" s="71"/>
      <c r="E1164" s="71"/>
      <c r="F1164" s="72">
        <v>3950</v>
      </c>
    </row>
    <row r="1165" spans="1:6" x14ac:dyDescent="0.25">
      <c r="A1165" s="73"/>
      <c r="B1165" s="84">
        <f t="shared" si="18"/>
        <v>3.95</v>
      </c>
      <c r="C1165" s="73"/>
      <c r="D1165" s="74" t="s">
        <v>308</v>
      </c>
      <c r="E1165" s="73"/>
      <c r="F1165" s="75">
        <v>3950</v>
      </c>
    </row>
    <row r="1166" spans="1:6" x14ac:dyDescent="0.25">
      <c r="A1166" s="73"/>
      <c r="B1166" s="84">
        <f t="shared" si="18"/>
        <v>0</v>
      </c>
      <c r="C1166" s="73"/>
      <c r="D1166" s="74"/>
      <c r="E1166" s="73"/>
      <c r="F1166" s="75"/>
    </row>
    <row r="1167" spans="1:6" x14ac:dyDescent="0.25">
      <c r="A1167" s="81" t="s">
        <v>300</v>
      </c>
      <c r="B1167" s="84">
        <f t="shared" si="18"/>
        <v>1.2</v>
      </c>
      <c r="C1167" s="71"/>
      <c r="D1167" s="71"/>
      <c r="E1167" s="71"/>
      <c r="F1167" s="72">
        <v>1200</v>
      </c>
    </row>
    <row r="1168" spans="1:6" x14ac:dyDescent="0.25">
      <c r="A1168" s="73"/>
      <c r="B1168" s="84">
        <f t="shared" si="18"/>
        <v>1.2</v>
      </c>
      <c r="C1168" s="73"/>
      <c r="D1168" s="74" t="s">
        <v>308</v>
      </c>
      <c r="E1168" s="73"/>
      <c r="F1168" s="75">
        <v>1200</v>
      </c>
    </row>
    <row r="1169" spans="1:6" x14ac:dyDescent="0.25">
      <c r="A1169" s="73"/>
      <c r="B1169" s="84">
        <f t="shared" si="18"/>
        <v>0</v>
      </c>
      <c r="C1169" s="73"/>
      <c r="D1169" s="74"/>
      <c r="E1169" s="73"/>
      <c r="F1169" s="75"/>
    </row>
    <row r="1170" spans="1:6" x14ac:dyDescent="0.25">
      <c r="A1170" s="81" t="s">
        <v>275</v>
      </c>
      <c r="B1170" s="84">
        <f t="shared" si="18"/>
        <v>2.4</v>
      </c>
      <c r="C1170" s="71"/>
      <c r="D1170" s="71"/>
      <c r="E1170" s="71"/>
      <c r="F1170" s="72">
        <v>2400</v>
      </c>
    </row>
    <row r="1171" spans="1:6" x14ac:dyDescent="0.25">
      <c r="A1171" s="73"/>
      <c r="B1171" s="84">
        <f t="shared" si="18"/>
        <v>2.4</v>
      </c>
      <c r="C1171" s="73"/>
      <c r="D1171" s="74" t="s">
        <v>308</v>
      </c>
      <c r="E1171" s="73"/>
      <c r="F1171" s="75">
        <v>2400</v>
      </c>
    </row>
    <row r="1172" spans="1:6" x14ac:dyDescent="0.25">
      <c r="A1172" s="73"/>
      <c r="B1172" s="84">
        <f t="shared" si="18"/>
        <v>0</v>
      </c>
      <c r="C1172" s="73"/>
      <c r="D1172" s="74"/>
      <c r="E1172" s="73"/>
      <c r="F1172" s="75"/>
    </row>
    <row r="1173" spans="1:6" x14ac:dyDescent="0.25">
      <c r="A1173" s="81" t="s">
        <v>287</v>
      </c>
      <c r="B1173" s="84">
        <f t="shared" si="18"/>
        <v>3.5</v>
      </c>
      <c r="C1173" s="71"/>
      <c r="D1173" s="71"/>
      <c r="E1173" s="71"/>
      <c r="F1173" s="72">
        <v>3500</v>
      </c>
    </row>
    <row r="1174" spans="1:6" x14ac:dyDescent="0.25">
      <c r="A1174" s="73"/>
      <c r="B1174" s="84">
        <f t="shared" si="18"/>
        <v>3.5</v>
      </c>
      <c r="C1174" s="73"/>
      <c r="D1174" s="74" t="s">
        <v>308</v>
      </c>
      <c r="E1174" s="73"/>
      <c r="F1174" s="75">
        <v>3500</v>
      </c>
    </row>
    <row r="1175" spans="1:6" x14ac:dyDescent="0.25">
      <c r="A1175" s="73"/>
      <c r="B1175" s="84">
        <f t="shared" si="18"/>
        <v>0</v>
      </c>
      <c r="C1175" s="73"/>
      <c r="D1175" s="74"/>
      <c r="E1175" s="73"/>
      <c r="F1175" s="75"/>
    </row>
    <row r="1176" spans="1:6" x14ac:dyDescent="0.25">
      <c r="A1176" s="79" t="s">
        <v>433</v>
      </c>
      <c r="B1176" s="84">
        <f t="shared" si="18"/>
        <v>0</v>
      </c>
      <c r="C1176" s="67"/>
      <c r="D1176" s="67"/>
      <c r="E1176" s="68">
        <v>19494.8</v>
      </c>
      <c r="F1176" s="68"/>
    </row>
    <row r="1177" spans="1:6" x14ac:dyDescent="0.25">
      <c r="A1177" s="80" t="s">
        <v>304</v>
      </c>
      <c r="B1177" s="84">
        <f t="shared" si="18"/>
        <v>0</v>
      </c>
      <c r="C1177" s="69"/>
      <c r="D1177" s="69"/>
      <c r="E1177" s="70">
        <v>19494.8</v>
      </c>
      <c r="F1177" s="70"/>
    </row>
    <row r="1178" spans="1:6" x14ac:dyDescent="0.25">
      <c r="A1178" s="81" t="s">
        <v>434</v>
      </c>
      <c r="B1178" s="84">
        <f t="shared" si="18"/>
        <v>0</v>
      </c>
      <c r="C1178" s="71"/>
      <c r="D1178" s="71"/>
      <c r="E1178" s="72">
        <v>9999.7999999999993</v>
      </c>
      <c r="F1178" s="72"/>
    </row>
    <row r="1179" spans="1:6" x14ac:dyDescent="0.25">
      <c r="A1179" s="81" t="s">
        <v>231</v>
      </c>
      <c r="B1179" s="84">
        <f t="shared" si="18"/>
        <v>0</v>
      </c>
      <c r="C1179" s="71"/>
      <c r="D1179" s="71"/>
      <c r="E1179" s="72">
        <v>9999.7999999999993</v>
      </c>
      <c r="F1179" s="72"/>
    </row>
    <row r="1180" spans="1:6" x14ac:dyDescent="0.25">
      <c r="A1180" s="73"/>
      <c r="B1180" s="84">
        <f t="shared" si="18"/>
        <v>0</v>
      </c>
      <c r="C1180" s="73"/>
      <c r="D1180" s="74" t="s">
        <v>229</v>
      </c>
      <c r="E1180" s="75">
        <v>9999.7999999999993</v>
      </c>
      <c r="F1180" s="75"/>
    </row>
    <row r="1181" spans="1:6" x14ac:dyDescent="0.25">
      <c r="A1181" s="81" t="s">
        <v>435</v>
      </c>
      <c r="B1181" s="84">
        <f t="shared" si="18"/>
        <v>0</v>
      </c>
      <c r="C1181" s="71"/>
      <c r="D1181" s="71"/>
      <c r="E1181" s="72">
        <v>9495</v>
      </c>
      <c r="F1181" s="72"/>
    </row>
    <row r="1182" spans="1:6" x14ac:dyDescent="0.25">
      <c r="A1182" s="81" t="s">
        <v>275</v>
      </c>
      <c r="B1182" s="84">
        <f t="shared" si="18"/>
        <v>0</v>
      </c>
      <c r="C1182" s="71"/>
      <c r="D1182" s="71"/>
      <c r="E1182" s="72">
        <v>9495</v>
      </c>
      <c r="F1182" s="72"/>
    </row>
    <row r="1183" spans="1:6" x14ac:dyDescent="0.25">
      <c r="A1183" s="73"/>
      <c r="B1183" s="84">
        <f t="shared" si="18"/>
        <v>0</v>
      </c>
      <c r="C1183" s="73"/>
      <c r="D1183" s="74" t="s">
        <v>233</v>
      </c>
      <c r="E1183" s="75">
        <v>9495</v>
      </c>
      <c r="F1183" s="75"/>
    </row>
    <row r="1184" spans="1:6" ht="33" x14ac:dyDescent="0.25">
      <c r="A1184" s="82" t="s">
        <v>436</v>
      </c>
      <c r="B1184" s="84">
        <f t="shared" si="18"/>
        <v>0</v>
      </c>
      <c r="C1184" s="67"/>
      <c r="D1184" s="67"/>
      <c r="E1184" s="68">
        <v>5000</v>
      </c>
      <c r="F1184" s="68"/>
    </row>
    <row r="1185" spans="1:6" x14ac:dyDescent="0.25">
      <c r="A1185" s="80" t="s">
        <v>304</v>
      </c>
      <c r="B1185" s="84">
        <f t="shared" si="18"/>
        <v>0</v>
      </c>
      <c r="C1185" s="69"/>
      <c r="D1185" s="69"/>
      <c r="E1185" s="70">
        <v>5000</v>
      </c>
      <c r="F1185" s="70"/>
    </row>
    <row r="1186" spans="1:6" x14ac:dyDescent="0.25">
      <c r="A1186" s="81" t="s">
        <v>437</v>
      </c>
      <c r="B1186" s="84">
        <f t="shared" si="18"/>
        <v>0</v>
      </c>
      <c r="C1186" s="71"/>
      <c r="D1186" s="71"/>
      <c r="E1186" s="72">
        <v>5000</v>
      </c>
      <c r="F1186" s="72"/>
    </row>
    <row r="1187" spans="1:6" x14ac:dyDescent="0.25">
      <c r="A1187" s="81" t="s">
        <v>438</v>
      </c>
      <c r="B1187" s="84">
        <f t="shared" si="18"/>
        <v>0</v>
      </c>
      <c r="C1187" s="71"/>
      <c r="D1187" s="71"/>
      <c r="E1187" s="72">
        <v>5000</v>
      </c>
      <c r="F1187" s="72"/>
    </row>
    <row r="1188" spans="1:6" x14ac:dyDescent="0.25">
      <c r="A1188" s="73"/>
      <c r="B1188" s="84">
        <f t="shared" si="18"/>
        <v>0</v>
      </c>
      <c r="C1188" s="73"/>
      <c r="D1188" s="74" t="s">
        <v>229</v>
      </c>
      <c r="E1188" s="75">
        <v>5000</v>
      </c>
      <c r="F1188" s="75"/>
    </row>
    <row r="1189" spans="1:6" x14ac:dyDescent="0.25">
      <c r="A1189" s="79" t="s">
        <v>439</v>
      </c>
      <c r="B1189" s="84">
        <f t="shared" si="18"/>
        <v>68.787999999999997</v>
      </c>
      <c r="C1189" s="68">
        <v>68788</v>
      </c>
      <c r="D1189" s="67"/>
      <c r="E1189" s="67"/>
      <c r="F1189" s="68">
        <v>68788</v>
      </c>
    </row>
    <row r="1190" spans="1:6" x14ac:dyDescent="0.25">
      <c r="A1190" s="80" t="s">
        <v>440</v>
      </c>
      <c r="B1190" s="84">
        <f t="shared" si="18"/>
        <v>68.787999999999997</v>
      </c>
      <c r="C1190" s="70">
        <v>68788</v>
      </c>
      <c r="D1190" s="69"/>
      <c r="E1190" s="69"/>
      <c r="F1190" s="70">
        <v>68788</v>
      </c>
    </row>
    <row r="1191" spans="1:6" x14ac:dyDescent="0.25">
      <c r="A1191" s="81" t="s">
        <v>441</v>
      </c>
      <c r="B1191" s="84">
        <f t="shared" si="18"/>
        <v>68.787999999999997</v>
      </c>
      <c r="C1191" s="72">
        <v>68788</v>
      </c>
      <c r="D1191" s="71"/>
      <c r="E1191" s="71"/>
      <c r="F1191" s="72">
        <v>68788</v>
      </c>
    </row>
    <row r="1192" spans="1:6" x14ac:dyDescent="0.25">
      <c r="A1192" s="81" t="s">
        <v>324</v>
      </c>
      <c r="B1192" s="84">
        <f t="shared" si="18"/>
        <v>50</v>
      </c>
      <c r="C1192" s="72">
        <v>50000</v>
      </c>
      <c r="D1192" s="71"/>
      <c r="E1192" s="71"/>
      <c r="F1192" s="72">
        <v>50000</v>
      </c>
    </row>
    <row r="1193" spans="1:6" x14ac:dyDescent="0.25">
      <c r="A1193" s="73"/>
      <c r="B1193" s="84">
        <f t="shared" si="18"/>
        <v>50</v>
      </c>
      <c r="C1193" s="73"/>
      <c r="D1193" s="74" t="s">
        <v>273</v>
      </c>
      <c r="E1193" s="73"/>
      <c r="F1193" s="75">
        <v>50000</v>
      </c>
    </row>
    <row r="1194" spans="1:6" x14ac:dyDescent="0.25">
      <c r="A1194" s="81" t="s">
        <v>326</v>
      </c>
      <c r="B1194" s="84">
        <f t="shared" si="18"/>
        <v>18.788</v>
      </c>
      <c r="C1194" s="72">
        <v>18788</v>
      </c>
      <c r="D1194" s="71"/>
      <c r="E1194" s="71"/>
      <c r="F1194" s="72">
        <v>18788</v>
      </c>
    </row>
    <row r="1195" spans="1:6" x14ac:dyDescent="0.25">
      <c r="A1195" s="73"/>
      <c r="B1195" s="84">
        <f t="shared" si="18"/>
        <v>18.788</v>
      </c>
      <c r="C1195" s="73"/>
      <c r="D1195" s="74" t="s">
        <v>273</v>
      </c>
      <c r="E1195" s="73"/>
      <c r="F1195" s="75">
        <v>18788</v>
      </c>
    </row>
    <row r="1196" spans="1:6" x14ac:dyDescent="0.25">
      <c r="A1196" s="79" t="s">
        <v>442</v>
      </c>
      <c r="B1196" s="84">
        <f t="shared" si="18"/>
        <v>1.605</v>
      </c>
      <c r="C1196" s="68">
        <v>1605</v>
      </c>
      <c r="D1196" s="67"/>
      <c r="E1196" s="67"/>
      <c r="F1196" s="68">
        <v>1605</v>
      </c>
    </row>
    <row r="1197" spans="1:6" x14ac:dyDescent="0.25">
      <c r="A1197" s="80" t="s">
        <v>304</v>
      </c>
      <c r="B1197" s="84">
        <f t="shared" si="18"/>
        <v>1.605</v>
      </c>
      <c r="C1197" s="70">
        <v>1605</v>
      </c>
      <c r="D1197" s="69"/>
      <c r="E1197" s="69"/>
      <c r="F1197" s="70">
        <v>1605</v>
      </c>
    </row>
    <row r="1198" spans="1:6" x14ac:dyDescent="0.25">
      <c r="A1198" s="81" t="s">
        <v>443</v>
      </c>
      <c r="B1198" s="84">
        <f t="shared" si="18"/>
        <v>1.605</v>
      </c>
      <c r="C1198" s="72">
        <v>1605</v>
      </c>
      <c r="D1198" s="71"/>
      <c r="E1198" s="71"/>
      <c r="F1198" s="72">
        <v>1605</v>
      </c>
    </row>
    <row r="1199" spans="1:6" x14ac:dyDescent="0.25">
      <c r="A1199" s="81" t="s">
        <v>248</v>
      </c>
      <c r="B1199" s="84">
        <f t="shared" si="18"/>
        <v>1.605</v>
      </c>
      <c r="C1199" s="72">
        <v>1605</v>
      </c>
      <c r="D1199" s="71"/>
      <c r="E1199" s="71"/>
      <c r="F1199" s="72">
        <v>1605</v>
      </c>
    </row>
    <row r="1200" spans="1:6" x14ac:dyDescent="0.25">
      <c r="A1200" s="73"/>
      <c r="B1200" s="84">
        <f t="shared" si="18"/>
        <v>1.605</v>
      </c>
      <c r="C1200" s="73"/>
      <c r="D1200" s="74" t="s">
        <v>229</v>
      </c>
      <c r="E1200" s="73"/>
      <c r="F1200" s="75">
        <v>1605</v>
      </c>
    </row>
    <row r="1201" spans="1:6" ht="22.5" x14ac:dyDescent="0.25">
      <c r="A1201" s="82" t="s">
        <v>444</v>
      </c>
      <c r="B1201" s="84">
        <f t="shared" si="18"/>
        <v>30.936889999999998</v>
      </c>
      <c r="C1201" s="68">
        <v>11426.89</v>
      </c>
      <c r="D1201" s="67"/>
      <c r="E1201" s="67"/>
      <c r="F1201" s="68">
        <v>30936.89</v>
      </c>
    </row>
    <row r="1202" spans="1:6" x14ac:dyDescent="0.25">
      <c r="A1202" s="80" t="s">
        <v>445</v>
      </c>
      <c r="B1202" s="84">
        <f t="shared" si="18"/>
        <v>30.936889999999998</v>
      </c>
      <c r="C1202" s="70">
        <v>11426.89</v>
      </c>
      <c r="D1202" s="69"/>
      <c r="E1202" s="69"/>
      <c r="F1202" s="70">
        <v>30936.89</v>
      </c>
    </row>
    <row r="1203" spans="1:6" x14ac:dyDescent="0.25">
      <c r="A1203" s="81" t="s">
        <v>135</v>
      </c>
      <c r="B1203" s="84">
        <f t="shared" si="18"/>
        <v>30.936889999999998</v>
      </c>
      <c r="C1203" s="72">
        <v>11426.89</v>
      </c>
      <c r="D1203" s="71"/>
      <c r="E1203" s="71"/>
      <c r="F1203" s="72">
        <v>30936.89</v>
      </c>
    </row>
    <row r="1204" spans="1:6" x14ac:dyDescent="0.25">
      <c r="A1204" s="81" t="s">
        <v>324</v>
      </c>
      <c r="B1204" s="84">
        <f t="shared" si="18"/>
        <v>2.5263800000000001</v>
      </c>
      <c r="C1204" s="72">
        <v>766.38</v>
      </c>
      <c r="D1204" s="71"/>
      <c r="E1204" s="71"/>
      <c r="F1204" s="72">
        <v>2526.38</v>
      </c>
    </row>
    <row r="1205" spans="1:6" x14ac:dyDescent="0.25">
      <c r="A1205" s="73"/>
      <c r="B1205" s="84">
        <f t="shared" si="18"/>
        <v>2.5263800000000001</v>
      </c>
      <c r="C1205" s="73"/>
      <c r="D1205" s="74" t="s">
        <v>351</v>
      </c>
      <c r="E1205" s="73"/>
      <c r="F1205" s="75">
        <v>2526.38</v>
      </c>
    </row>
    <row r="1206" spans="1:6" x14ac:dyDescent="0.25">
      <c r="A1206" s="81" t="s">
        <v>242</v>
      </c>
      <c r="B1206" s="84">
        <f t="shared" si="18"/>
        <v>4.5110799999999998</v>
      </c>
      <c r="C1206" s="72">
        <v>1661.08</v>
      </c>
      <c r="D1206" s="71"/>
      <c r="E1206" s="71"/>
      <c r="F1206" s="72">
        <v>4511.08</v>
      </c>
    </row>
    <row r="1207" spans="1:6" x14ac:dyDescent="0.25">
      <c r="A1207" s="73"/>
      <c r="B1207" s="84">
        <f t="shared" si="18"/>
        <v>4.5110799999999998</v>
      </c>
      <c r="C1207" s="73"/>
      <c r="D1207" s="74" t="s">
        <v>351</v>
      </c>
      <c r="E1207" s="73"/>
      <c r="F1207" s="75">
        <v>4511.08</v>
      </c>
    </row>
    <row r="1208" spans="1:6" ht="24.75" customHeight="1" x14ac:dyDescent="0.25">
      <c r="A1208" s="83" t="s">
        <v>446</v>
      </c>
      <c r="B1208" s="84">
        <f t="shared" si="18"/>
        <v>2.2658800000000001</v>
      </c>
      <c r="C1208" s="72">
        <v>665.88</v>
      </c>
      <c r="D1208" s="71"/>
      <c r="E1208" s="71"/>
      <c r="F1208" s="72">
        <v>2265.88</v>
      </c>
    </row>
    <row r="1209" spans="1:6" x14ac:dyDescent="0.25">
      <c r="A1209" s="73"/>
      <c r="B1209" s="84">
        <f t="shared" si="18"/>
        <v>2.2658800000000001</v>
      </c>
      <c r="C1209" s="73"/>
      <c r="D1209" s="74" t="s">
        <v>351</v>
      </c>
      <c r="E1209" s="73"/>
      <c r="F1209" s="75">
        <v>2265.88</v>
      </c>
    </row>
    <row r="1210" spans="1:6" x14ac:dyDescent="0.25">
      <c r="A1210" s="81" t="s">
        <v>290</v>
      </c>
      <c r="B1210" s="84">
        <f t="shared" si="18"/>
        <v>21.63355</v>
      </c>
      <c r="C1210" s="72">
        <v>8333.5499999999993</v>
      </c>
      <c r="D1210" s="71"/>
      <c r="E1210" s="71"/>
      <c r="F1210" s="72">
        <v>21633.55</v>
      </c>
    </row>
    <row r="1211" spans="1:6" x14ac:dyDescent="0.25">
      <c r="A1211" s="73"/>
      <c r="B1211" s="84">
        <f t="shared" si="18"/>
        <v>21.63355</v>
      </c>
      <c r="C1211" s="73"/>
      <c r="D1211" s="74" t="s">
        <v>351</v>
      </c>
      <c r="E1211" s="73"/>
      <c r="F1211" s="75">
        <v>21633.55</v>
      </c>
    </row>
    <row r="1212" spans="1:6" x14ac:dyDescent="0.25">
      <c r="A1212" s="79" t="s">
        <v>447</v>
      </c>
      <c r="B1212" s="84">
        <f t="shared" si="18"/>
        <v>11.368</v>
      </c>
      <c r="C1212" s="68">
        <v>11368</v>
      </c>
      <c r="D1212" s="67"/>
      <c r="E1212" s="67"/>
      <c r="F1212" s="68">
        <v>11368</v>
      </c>
    </row>
    <row r="1213" spans="1:6" x14ac:dyDescent="0.25">
      <c r="A1213" s="80" t="s">
        <v>448</v>
      </c>
      <c r="B1213" s="84">
        <f t="shared" si="18"/>
        <v>11.368</v>
      </c>
      <c r="C1213" s="70">
        <v>11368</v>
      </c>
      <c r="D1213" s="69"/>
      <c r="E1213" s="69"/>
      <c r="F1213" s="70">
        <v>11368</v>
      </c>
    </row>
    <row r="1214" spans="1:6" x14ac:dyDescent="0.25">
      <c r="A1214" s="81" t="s">
        <v>449</v>
      </c>
      <c r="B1214" s="84">
        <f t="shared" si="18"/>
        <v>11.368</v>
      </c>
      <c r="C1214" s="72">
        <v>11368</v>
      </c>
      <c r="D1214" s="71"/>
      <c r="E1214" s="71"/>
      <c r="F1214" s="72">
        <v>11368</v>
      </c>
    </row>
    <row r="1215" spans="1:6" x14ac:dyDescent="0.25">
      <c r="A1215" s="81" t="s">
        <v>290</v>
      </c>
      <c r="B1215" s="84">
        <f t="shared" si="18"/>
        <v>11.368</v>
      </c>
      <c r="C1215" s="72">
        <v>11368</v>
      </c>
      <c r="D1215" s="71"/>
      <c r="E1215" s="71"/>
      <c r="F1215" s="72">
        <v>11368</v>
      </c>
    </row>
    <row r="1216" spans="1:6" x14ac:dyDescent="0.25">
      <c r="A1216" s="73"/>
      <c r="B1216" s="84">
        <f t="shared" si="18"/>
        <v>11.368</v>
      </c>
      <c r="C1216" s="73"/>
      <c r="D1216" s="74" t="s">
        <v>351</v>
      </c>
      <c r="E1216" s="73"/>
      <c r="F1216" s="75">
        <v>11368</v>
      </c>
    </row>
    <row r="1217" spans="1:6" ht="22.5" x14ac:dyDescent="0.25">
      <c r="A1217" s="82" t="s">
        <v>450</v>
      </c>
      <c r="B1217" s="84">
        <f t="shared" ref="B1217:B1280" si="19">F1217/1000</f>
        <v>0</v>
      </c>
      <c r="C1217" s="67"/>
      <c r="D1217" s="67"/>
      <c r="E1217" s="68">
        <v>2998.77</v>
      </c>
      <c r="F1217" s="68"/>
    </row>
    <row r="1218" spans="1:6" x14ac:dyDescent="0.25">
      <c r="A1218" s="80" t="s">
        <v>304</v>
      </c>
      <c r="B1218" s="84">
        <f t="shared" si="19"/>
        <v>0</v>
      </c>
      <c r="C1218" s="69"/>
      <c r="D1218" s="69"/>
      <c r="E1218" s="70">
        <v>2998.77</v>
      </c>
      <c r="F1218" s="70"/>
    </row>
    <row r="1219" spans="1:6" x14ac:dyDescent="0.25">
      <c r="A1219" s="81" t="s">
        <v>451</v>
      </c>
      <c r="B1219" s="84">
        <f t="shared" si="19"/>
        <v>0</v>
      </c>
      <c r="C1219" s="71"/>
      <c r="D1219" s="71"/>
      <c r="E1219" s="72">
        <v>1999.03</v>
      </c>
      <c r="F1219" s="72"/>
    </row>
    <row r="1220" spans="1:6" x14ac:dyDescent="0.25">
      <c r="A1220" s="81" t="s">
        <v>236</v>
      </c>
      <c r="B1220" s="84">
        <f t="shared" si="19"/>
        <v>0</v>
      </c>
      <c r="C1220" s="71"/>
      <c r="D1220" s="71"/>
      <c r="E1220" s="72">
        <v>1999.03</v>
      </c>
      <c r="F1220" s="72"/>
    </row>
    <row r="1221" spans="1:6" x14ac:dyDescent="0.25">
      <c r="A1221" s="73"/>
      <c r="B1221" s="84">
        <f t="shared" si="19"/>
        <v>0</v>
      </c>
      <c r="C1221" s="73"/>
      <c r="D1221" s="74" t="s">
        <v>334</v>
      </c>
      <c r="E1221" s="75">
        <v>1999.03</v>
      </c>
      <c r="F1221" s="75"/>
    </row>
    <row r="1222" spans="1:6" x14ac:dyDescent="0.25">
      <c r="A1222" s="81" t="s">
        <v>452</v>
      </c>
      <c r="B1222" s="84">
        <f t="shared" si="19"/>
        <v>0</v>
      </c>
      <c r="C1222" s="71"/>
      <c r="D1222" s="71"/>
      <c r="E1222" s="72">
        <v>999.74</v>
      </c>
      <c r="F1222" s="72"/>
    </row>
    <row r="1223" spans="1:6" x14ac:dyDescent="0.25">
      <c r="A1223" s="81" t="s">
        <v>264</v>
      </c>
      <c r="B1223" s="84">
        <f t="shared" si="19"/>
        <v>0</v>
      </c>
      <c r="C1223" s="71"/>
      <c r="D1223" s="71"/>
      <c r="E1223" s="72">
        <v>999.74</v>
      </c>
      <c r="F1223" s="72"/>
    </row>
    <row r="1224" spans="1:6" x14ac:dyDescent="0.25">
      <c r="A1224" s="73"/>
      <c r="B1224" s="84">
        <f t="shared" si="19"/>
        <v>0</v>
      </c>
      <c r="C1224" s="73"/>
      <c r="D1224" s="74" t="s">
        <v>308</v>
      </c>
      <c r="E1224" s="75">
        <v>999.74</v>
      </c>
      <c r="F1224" s="75"/>
    </row>
    <row r="1225" spans="1:6" ht="33" x14ac:dyDescent="0.25">
      <c r="A1225" s="82" t="s">
        <v>453</v>
      </c>
      <c r="B1225" s="84">
        <f t="shared" si="19"/>
        <v>0.75</v>
      </c>
      <c r="C1225" s="67"/>
      <c r="D1225" s="67"/>
      <c r="E1225" s="68">
        <v>14886</v>
      </c>
      <c r="F1225" s="68">
        <v>750</v>
      </c>
    </row>
    <row r="1226" spans="1:6" x14ac:dyDescent="0.25">
      <c r="A1226" s="80" t="s">
        <v>304</v>
      </c>
      <c r="B1226" s="84">
        <f t="shared" si="19"/>
        <v>0.75</v>
      </c>
      <c r="C1226" s="69"/>
      <c r="D1226" s="69"/>
      <c r="E1226" s="70">
        <v>14886</v>
      </c>
      <c r="F1226" s="70">
        <v>750</v>
      </c>
    </row>
    <row r="1227" spans="1:6" x14ac:dyDescent="0.25">
      <c r="A1227" s="81" t="s">
        <v>454</v>
      </c>
      <c r="B1227" s="84">
        <f t="shared" si="19"/>
        <v>0.75</v>
      </c>
      <c r="C1227" s="71"/>
      <c r="D1227" s="71"/>
      <c r="E1227" s="71"/>
      <c r="F1227" s="72">
        <v>750</v>
      </c>
    </row>
    <row r="1228" spans="1:6" x14ac:dyDescent="0.25">
      <c r="A1228" s="81" t="s">
        <v>332</v>
      </c>
      <c r="B1228" s="84">
        <f t="shared" si="19"/>
        <v>0.75</v>
      </c>
      <c r="C1228" s="71"/>
      <c r="D1228" s="71"/>
      <c r="E1228" s="71"/>
      <c r="F1228" s="72">
        <v>750</v>
      </c>
    </row>
    <row r="1229" spans="1:6" x14ac:dyDescent="0.25">
      <c r="A1229" s="73"/>
      <c r="B1229" s="84">
        <f t="shared" si="19"/>
        <v>0.75</v>
      </c>
      <c r="C1229" s="73"/>
      <c r="D1229" s="74" t="s">
        <v>229</v>
      </c>
      <c r="E1229" s="73"/>
      <c r="F1229" s="75">
        <v>750</v>
      </c>
    </row>
    <row r="1230" spans="1:6" x14ac:dyDescent="0.25">
      <c r="A1230" s="73"/>
      <c r="B1230" s="84">
        <f t="shared" si="19"/>
        <v>0</v>
      </c>
      <c r="C1230" s="73"/>
      <c r="D1230" s="74"/>
      <c r="E1230" s="73"/>
      <c r="F1230" s="75"/>
    </row>
    <row r="1231" spans="1:6" x14ac:dyDescent="0.25">
      <c r="A1231" s="81" t="s">
        <v>455</v>
      </c>
      <c r="B1231" s="84">
        <f t="shared" si="19"/>
        <v>0</v>
      </c>
      <c r="C1231" s="71"/>
      <c r="D1231" s="71"/>
      <c r="E1231" s="72">
        <v>9800</v>
      </c>
      <c r="F1231" s="72"/>
    </row>
    <row r="1232" spans="1:6" x14ac:dyDescent="0.25">
      <c r="A1232" s="81" t="s">
        <v>276</v>
      </c>
      <c r="B1232" s="84">
        <f t="shared" si="19"/>
        <v>0</v>
      </c>
      <c r="C1232" s="71"/>
      <c r="D1232" s="71"/>
      <c r="E1232" s="72">
        <v>9800</v>
      </c>
      <c r="F1232" s="72"/>
    </row>
    <row r="1233" spans="1:6" x14ac:dyDescent="0.25">
      <c r="A1233" s="73"/>
      <c r="B1233" s="84">
        <f t="shared" si="19"/>
        <v>0</v>
      </c>
      <c r="C1233" s="73"/>
      <c r="D1233" s="74" t="s">
        <v>353</v>
      </c>
      <c r="E1233" s="75">
        <v>9800</v>
      </c>
      <c r="F1233" s="75"/>
    </row>
    <row r="1234" spans="1:6" x14ac:dyDescent="0.25">
      <c r="A1234" s="81" t="s">
        <v>456</v>
      </c>
      <c r="B1234" s="84">
        <f t="shared" si="19"/>
        <v>0</v>
      </c>
      <c r="C1234" s="71"/>
      <c r="D1234" s="71"/>
      <c r="E1234" s="72">
        <v>5086</v>
      </c>
      <c r="F1234" s="72"/>
    </row>
    <row r="1235" spans="1:6" x14ac:dyDescent="0.25">
      <c r="A1235" s="81" t="s">
        <v>243</v>
      </c>
      <c r="B1235" s="84">
        <f t="shared" si="19"/>
        <v>0</v>
      </c>
      <c r="C1235" s="71"/>
      <c r="D1235" s="71"/>
      <c r="E1235" s="72">
        <v>5086</v>
      </c>
      <c r="F1235" s="72"/>
    </row>
    <row r="1236" spans="1:6" x14ac:dyDescent="0.25">
      <c r="A1236" s="73"/>
      <c r="B1236" s="84">
        <f t="shared" si="19"/>
        <v>0</v>
      </c>
      <c r="C1236" s="73"/>
      <c r="D1236" s="74" t="s">
        <v>230</v>
      </c>
      <c r="E1236" s="75">
        <v>5086</v>
      </c>
      <c r="F1236" s="75"/>
    </row>
    <row r="1237" spans="1:6" ht="22.5" x14ac:dyDescent="0.25">
      <c r="A1237" s="82" t="s">
        <v>457</v>
      </c>
      <c r="B1237" s="84">
        <f t="shared" si="19"/>
        <v>34.104199999999999</v>
      </c>
      <c r="C1237" s="68">
        <v>23958.21</v>
      </c>
      <c r="D1237" s="67"/>
      <c r="E1237" s="68">
        <v>78262.7</v>
      </c>
      <c r="F1237" s="68">
        <v>34104.199999999997</v>
      </c>
    </row>
    <row r="1238" spans="1:6" x14ac:dyDescent="0.25">
      <c r="A1238" s="80" t="s">
        <v>304</v>
      </c>
      <c r="B1238" s="84">
        <f t="shared" si="19"/>
        <v>7.16</v>
      </c>
      <c r="C1238" s="69"/>
      <c r="D1238" s="69"/>
      <c r="E1238" s="70">
        <v>78262.7</v>
      </c>
      <c r="F1238" s="70">
        <v>7160</v>
      </c>
    </row>
    <row r="1239" spans="1:6" x14ac:dyDescent="0.25">
      <c r="A1239" s="81" t="s">
        <v>458</v>
      </c>
      <c r="B1239" s="84">
        <f t="shared" si="19"/>
        <v>0</v>
      </c>
      <c r="C1239" s="71"/>
      <c r="D1239" s="71"/>
      <c r="E1239" s="72">
        <v>610</v>
      </c>
      <c r="F1239" s="72"/>
    </row>
    <row r="1240" spans="1:6" x14ac:dyDescent="0.25">
      <c r="A1240" s="81" t="s">
        <v>275</v>
      </c>
      <c r="B1240" s="84">
        <f t="shared" si="19"/>
        <v>0</v>
      </c>
      <c r="C1240" s="71"/>
      <c r="D1240" s="71"/>
      <c r="E1240" s="72">
        <v>610</v>
      </c>
      <c r="F1240" s="72"/>
    </row>
    <row r="1241" spans="1:6" x14ac:dyDescent="0.25">
      <c r="A1241" s="73"/>
      <c r="B1241" s="84">
        <f t="shared" si="19"/>
        <v>0</v>
      </c>
      <c r="C1241" s="73"/>
      <c r="D1241" s="74" t="s">
        <v>233</v>
      </c>
      <c r="E1241" s="75">
        <v>610</v>
      </c>
      <c r="F1241" s="75"/>
    </row>
    <row r="1242" spans="1:6" x14ac:dyDescent="0.25">
      <c r="A1242" s="81" t="s">
        <v>459</v>
      </c>
      <c r="B1242" s="84">
        <f t="shared" si="19"/>
        <v>0</v>
      </c>
      <c r="C1242" s="71"/>
      <c r="D1242" s="71"/>
      <c r="E1242" s="72">
        <v>105</v>
      </c>
      <c r="F1242" s="72"/>
    </row>
    <row r="1243" spans="1:6" x14ac:dyDescent="0.25">
      <c r="A1243" s="81" t="s">
        <v>227</v>
      </c>
      <c r="B1243" s="84">
        <f t="shared" si="19"/>
        <v>0</v>
      </c>
      <c r="C1243" s="71"/>
      <c r="D1243" s="71"/>
      <c r="E1243" s="72">
        <v>105</v>
      </c>
      <c r="F1243" s="72"/>
    </row>
    <row r="1244" spans="1:6" x14ac:dyDescent="0.25">
      <c r="A1244" s="73"/>
      <c r="B1244" s="84">
        <f t="shared" si="19"/>
        <v>0</v>
      </c>
      <c r="C1244" s="73"/>
      <c r="D1244" s="74" t="s">
        <v>228</v>
      </c>
      <c r="E1244" s="75">
        <v>105</v>
      </c>
      <c r="F1244" s="75"/>
    </row>
    <row r="1245" spans="1:6" x14ac:dyDescent="0.25">
      <c r="A1245" s="81" t="s">
        <v>460</v>
      </c>
      <c r="B1245" s="84">
        <f t="shared" si="19"/>
        <v>0</v>
      </c>
      <c r="C1245" s="71"/>
      <c r="D1245" s="71"/>
      <c r="E1245" s="72">
        <v>2972.4</v>
      </c>
      <c r="F1245" s="72"/>
    </row>
    <row r="1246" spans="1:6" x14ac:dyDescent="0.25">
      <c r="A1246" s="81" t="s">
        <v>267</v>
      </c>
      <c r="B1246" s="84">
        <f t="shared" si="19"/>
        <v>0</v>
      </c>
      <c r="C1246" s="71"/>
      <c r="D1246" s="71"/>
      <c r="E1246" s="72">
        <v>2972.4</v>
      </c>
      <c r="F1246" s="72"/>
    </row>
    <row r="1247" spans="1:6" x14ac:dyDescent="0.25">
      <c r="A1247" s="73"/>
      <c r="B1247" s="84">
        <f t="shared" si="19"/>
        <v>0</v>
      </c>
      <c r="C1247" s="73"/>
      <c r="D1247" s="74" t="s">
        <v>379</v>
      </c>
      <c r="E1247" s="75">
        <v>2972.4</v>
      </c>
      <c r="F1247" s="75"/>
    </row>
    <row r="1248" spans="1:6" x14ac:dyDescent="0.25">
      <c r="A1248" s="81" t="s">
        <v>461</v>
      </c>
      <c r="B1248" s="84">
        <f t="shared" si="19"/>
        <v>0</v>
      </c>
      <c r="C1248" s="71"/>
      <c r="D1248" s="71"/>
      <c r="E1248" s="72">
        <v>2250</v>
      </c>
      <c r="F1248" s="72"/>
    </row>
    <row r="1249" spans="1:6" x14ac:dyDescent="0.25">
      <c r="A1249" s="81" t="s">
        <v>275</v>
      </c>
      <c r="B1249" s="84">
        <f t="shared" si="19"/>
        <v>0</v>
      </c>
      <c r="C1249" s="71"/>
      <c r="D1249" s="71"/>
      <c r="E1249" s="72">
        <v>2250</v>
      </c>
      <c r="F1249" s="72"/>
    </row>
    <row r="1250" spans="1:6" x14ac:dyDescent="0.25">
      <c r="A1250" s="73"/>
      <c r="B1250" s="84">
        <f t="shared" si="19"/>
        <v>0</v>
      </c>
      <c r="C1250" s="73"/>
      <c r="D1250" s="74" t="s">
        <v>230</v>
      </c>
      <c r="E1250" s="75">
        <v>2250</v>
      </c>
      <c r="F1250" s="75"/>
    </row>
    <row r="1251" spans="1:6" x14ac:dyDescent="0.25">
      <c r="A1251" s="81" t="s">
        <v>462</v>
      </c>
      <c r="B1251" s="84">
        <f t="shared" si="19"/>
        <v>0</v>
      </c>
      <c r="C1251" s="71"/>
      <c r="D1251" s="71"/>
      <c r="E1251" s="72">
        <v>1680</v>
      </c>
      <c r="F1251" s="72"/>
    </row>
    <row r="1252" spans="1:6" x14ac:dyDescent="0.25">
      <c r="A1252" s="81" t="s">
        <v>264</v>
      </c>
      <c r="B1252" s="84">
        <f t="shared" si="19"/>
        <v>0</v>
      </c>
      <c r="C1252" s="71"/>
      <c r="D1252" s="71"/>
      <c r="E1252" s="72">
        <v>1680</v>
      </c>
      <c r="F1252" s="72"/>
    </row>
    <row r="1253" spans="1:6" x14ac:dyDescent="0.25">
      <c r="A1253" s="73"/>
      <c r="B1253" s="84">
        <f t="shared" si="19"/>
        <v>0</v>
      </c>
      <c r="C1253" s="73"/>
      <c r="D1253" s="74" t="s">
        <v>273</v>
      </c>
      <c r="E1253" s="75">
        <v>1680</v>
      </c>
      <c r="F1253" s="75"/>
    </row>
    <row r="1254" spans="1:6" x14ac:dyDescent="0.25">
      <c r="A1254" s="81" t="s">
        <v>463</v>
      </c>
      <c r="B1254" s="84">
        <f t="shared" si="19"/>
        <v>0</v>
      </c>
      <c r="C1254" s="71"/>
      <c r="D1254" s="71"/>
      <c r="E1254" s="72">
        <v>1934</v>
      </c>
      <c r="F1254" s="72"/>
    </row>
    <row r="1255" spans="1:6" x14ac:dyDescent="0.25">
      <c r="A1255" s="81" t="s">
        <v>231</v>
      </c>
      <c r="B1255" s="84">
        <f t="shared" si="19"/>
        <v>0</v>
      </c>
      <c r="C1255" s="71"/>
      <c r="D1255" s="71"/>
      <c r="E1255" s="72">
        <v>1934</v>
      </c>
      <c r="F1255" s="72"/>
    </row>
    <row r="1256" spans="1:6" x14ac:dyDescent="0.25">
      <c r="A1256" s="73"/>
      <c r="B1256" s="84">
        <f t="shared" si="19"/>
        <v>0</v>
      </c>
      <c r="C1256" s="73"/>
      <c r="D1256" s="74" t="s">
        <v>273</v>
      </c>
      <c r="E1256" s="75">
        <v>1934</v>
      </c>
      <c r="F1256" s="75"/>
    </row>
    <row r="1257" spans="1:6" x14ac:dyDescent="0.25">
      <c r="A1257" s="81" t="s">
        <v>464</v>
      </c>
      <c r="B1257" s="84">
        <f t="shared" si="19"/>
        <v>0</v>
      </c>
      <c r="C1257" s="71"/>
      <c r="D1257" s="71"/>
      <c r="E1257" s="72">
        <v>1650</v>
      </c>
      <c r="F1257" s="72"/>
    </row>
    <row r="1258" spans="1:6" x14ac:dyDescent="0.25">
      <c r="A1258" s="81" t="s">
        <v>275</v>
      </c>
      <c r="B1258" s="84">
        <f t="shared" si="19"/>
        <v>0</v>
      </c>
      <c r="C1258" s="71"/>
      <c r="D1258" s="71"/>
      <c r="E1258" s="72">
        <v>1650</v>
      </c>
      <c r="F1258" s="72"/>
    </row>
    <row r="1259" spans="1:6" x14ac:dyDescent="0.25">
      <c r="A1259" s="73"/>
      <c r="B1259" s="84">
        <f t="shared" si="19"/>
        <v>0</v>
      </c>
      <c r="C1259" s="73"/>
      <c r="D1259" s="74" t="s">
        <v>353</v>
      </c>
      <c r="E1259" s="75">
        <v>1650</v>
      </c>
      <c r="F1259" s="75"/>
    </row>
    <row r="1260" spans="1:6" x14ac:dyDescent="0.25">
      <c r="A1260" s="81" t="s">
        <v>465</v>
      </c>
      <c r="B1260" s="84">
        <f t="shared" si="19"/>
        <v>0</v>
      </c>
      <c r="C1260" s="71"/>
      <c r="D1260" s="71"/>
      <c r="E1260" s="72">
        <v>9888</v>
      </c>
      <c r="F1260" s="72"/>
    </row>
    <row r="1261" spans="1:6" x14ac:dyDescent="0.25">
      <c r="A1261" s="81" t="s">
        <v>288</v>
      </c>
      <c r="B1261" s="84">
        <f t="shared" si="19"/>
        <v>0</v>
      </c>
      <c r="C1261" s="71"/>
      <c r="D1261" s="71"/>
      <c r="E1261" s="72">
        <v>9888</v>
      </c>
      <c r="F1261" s="72"/>
    </row>
    <row r="1262" spans="1:6" x14ac:dyDescent="0.25">
      <c r="A1262" s="73"/>
      <c r="B1262" s="84">
        <f t="shared" si="19"/>
        <v>0</v>
      </c>
      <c r="C1262" s="73"/>
      <c r="D1262" s="74" t="s">
        <v>334</v>
      </c>
      <c r="E1262" s="75">
        <v>9888</v>
      </c>
      <c r="F1262" s="75"/>
    </row>
    <row r="1263" spans="1:6" x14ac:dyDescent="0.25">
      <c r="A1263" s="81" t="s">
        <v>466</v>
      </c>
      <c r="B1263" s="84">
        <f t="shared" si="19"/>
        <v>0</v>
      </c>
      <c r="C1263" s="71"/>
      <c r="D1263" s="71"/>
      <c r="E1263" s="72">
        <v>19450.5</v>
      </c>
      <c r="F1263" s="72"/>
    </row>
    <row r="1264" spans="1:6" x14ac:dyDescent="0.25">
      <c r="A1264" s="81" t="s">
        <v>238</v>
      </c>
      <c r="B1264" s="84">
        <f t="shared" si="19"/>
        <v>0</v>
      </c>
      <c r="C1264" s="71"/>
      <c r="D1264" s="71"/>
      <c r="E1264" s="72">
        <v>5000</v>
      </c>
      <c r="F1264" s="72"/>
    </row>
    <row r="1265" spans="1:6" x14ac:dyDescent="0.25">
      <c r="A1265" s="73"/>
      <c r="B1265" s="84">
        <f t="shared" si="19"/>
        <v>0</v>
      </c>
      <c r="C1265" s="73"/>
      <c r="D1265" s="74" t="s">
        <v>274</v>
      </c>
      <c r="E1265" s="75">
        <v>5000</v>
      </c>
      <c r="F1265" s="75"/>
    </row>
    <row r="1266" spans="1:6" x14ac:dyDescent="0.25">
      <c r="A1266" s="81" t="s">
        <v>253</v>
      </c>
      <c r="B1266" s="84">
        <f t="shared" si="19"/>
        <v>0</v>
      </c>
      <c r="C1266" s="71"/>
      <c r="D1266" s="71"/>
      <c r="E1266" s="72">
        <v>3473.5</v>
      </c>
      <c r="F1266" s="72"/>
    </row>
    <row r="1267" spans="1:6" x14ac:dyDescent="0.25">
      <c r="A1267" s="73"/>
      <c r="B1267" s="84">
        <f t="shared" si="19"/>
        <v>0</v>
      </c>
      <c r="C1267" s="73"/>
      <c r="D1267" s="74" t="s">
        <v>467</v>
      </c>
      <c r="E1267" s="75">
        <v>3473.5</v>
      </c>
      <c r="F1267" s="75"/>
    </row>
    <row r="1268" spans="1:6" x14ac:dyDescent="0.25">
      <c r="A1268" s="81" t="s">
        <v>337</v>
      </c>
      <c r="B1268" s="84">
        <f t="shared" si="19"/>
        <v>0</v>
      </c>
      <c r="C1268" s="71"/>
      <c r="D1268" s="71"/>
      <c r="E1268" s="72">
        <v>1527</v>
      </c>
      <c r="F1268" s="72"/>
    </row>
    <row r="1269" spans="1:6" x14ac:dyDescent="0.25">
      <c r="A1269" s="73"/>
      <c r="B1269" s="84">
        <f t="shared" si="19"/>
        <v>0</v>
      </c>
      <c r="C1269" s="73"/>
      <c r="D1269" s="74" t="s">
        <v>429</v>
      </c>
      <c r="E1269" s="75">
        <v>1527</v>
      </c>
      <c r="F1269" s="75"/>
    </row>
    <row r="1270" spans="1:6" x14ac:dyDescent="0.25">
      <c r="A1270" s="81" t="s">
        <v>468</v>
      </c>
      <c r="B1270" s="84">
        <f t="shared" si="19"/>
        <v>0</v>
      </c>
      <c r="C1270" s="71"/>
      <c r="D1270" s="71"/>
      <c r="E1270" s="72">
        <v>9450</v>
      </c>
      <c r="F1270" s="72"/>
    </row>
    <row r="1271" spans="1:6" x14ac:dyDescent="0.25">
      <c r="A1271" s="73"/>
      <c r="B1271" s="84">
        <f t="shared" si="19"/>
        <v>0</v>
      </c>
      <c r="C1271" s="73"/>
      <c r="D1271" s="74" t="s">
        <v>233</v>
      </c>
      <c r="E1271" s="75">
        <v>9450</v>
      </c>
      <c r="F1271" s="75"/>
    </row>
    <row r="1272" spans="1:6" x14ac:dyDescent="0.25">
      <c r="A1272" s="81" t="s">
        <v>469</v>
      </c>
      <c r="B1272" s="84">
        <f t="shared" si="19"/>
        <v>0</v>
      </c>
      <c r="C1272" s="71"/>
      <c r="D1272" s="71"/>
      <c r="E1272" s="72">
        <v>1001.38</v>
      </c>
      <c r="F1272" s="72"/>
    </row>
    <row r="1273" spans="1:6" x14ac:dyDescent="0.25">
      <c r="A1273" s="81" t="s">
        <v>300</v>
      </c>
      <c r="B1273" s="84">
        <f t="shared" si="19"/>
        <v>0</v>
      </c>
      <c r="C1273" s="71"/>
      <c r="D1273" s="71"/>
      <c r="E1273" s="72">
        <v>1001.38</v>
      </c>
      <c r="F1273" s="72"/>
    </row>
    <row r="1274" spans="1:6" x14ac:dyDescent="0.25">
      <c r="A1274" s="73"/>
      <c r="B1274" s="84">
        <f t="shared" si="19"/>
        <v>0</v>
      </c>
      <c r="C1274" s="73"/>
      <c r="D1274" s="74" t="s">
        <v>230</v>
      </c>
      <c r="E1274" s="75">
        <v>1001.38</v>
      </c>
      <c r="F1274" s="75"/>
    </row>
    <row r="1275" spans="1:6" x14ac:dyDescent="0.25">
      <c r="A1275" s="81" t="s">
        <v>470</v>
      </c>
      <c r="B1275" s="84">
        <f t="shared" si="19"/>
        <v>0</v>
      </c>
      <c r="C1275" s="71"/>
      <c r="D1275" s="71"/>
      <c r="E1275" s="72">
        <v>2560.1999999999998</v>
      </c>
      <c r="F1275" s="72"/>
    </row>
    <row r="1276" spans="1:6" x14ac:dyDescent="0.25">
      <c r="A1276" s="81" t="s">
        <v>243</v>
      </c>
      <c r="B1276" s="84">
        <f t="shared" si="19"/>
        <v>0</v>
      </c>
      <c r="C1276" s="71"/>
      <c r="D1276" s="71"/>
      <c r="E1276" s="72">
        <v>617</v>
      </c>
      <c r="F1276" s="72"/>
    </row>
    <row r="1277" spans="1:6" x14ac:dyDescent="0.25">
      <c r="A1277" s="73"/>
      <c r="B1277" s="84">
        <f t="shared" si="19"/>
        <v>0</v>
      </c>
      <c r="C1277" s="73"/>
      <c r="D1277" s="74" t="s">
        <v>347</v>
      </c>
      <c r="E1277" s="75">
        <v>617</v>
      </c>
      <c r="F1277" s="75"/>
    </row>
    <row r="1278" spans="1:6" x14ac:dyDescent="0.25">
      <c r="A1278" s="81" t="s">
        <v>275</v>
      </c>
      <c r="B1278" s="84">
        <f t="shared" si="19"/>
        <v>0</v>
      </c>
      <c r="C1278" s="71"/>
      <c r="D1278" s="71"/>
      <c r="E1278" s="72">
        <v>1943.2</v>
      </c>
      <c r="F1278" s="72"/>
    </row>
    <row r="1279" spans="1:6" x14ac:dyDescent="0.25">
      <c r="A1279" s="73"/>
      <c r="B1279" s="84">
        <f t="shared" si="19"/>
        <v>0</v>
      </c>
      <c r="C1279" s="73"/>
      <c r="D1279" s="74" t="s">
        <v>379</v>
      </c>
      <c r="E1279" s="75">
        <v>1943.2</v>
      </c>
      <c r="F1279" s="75"/>
    </row>
    <row r="1280" spans="1:6" x14ac:dyDescent="0.25">
      <c r="A1280" s="81" t="s">
        <v>471</v>
      </c>
      <c r="B1280" s="84">
        <f t="shared" si="19"/>
        <v>0</v>
      </c>
      <c r="C1280" s="71"/>
      <c r="D1280" s="71"/>
      <c r="E1280" s="72">
        <v>5097.25</v>
      </c>
      <c r="F1280" s="72"/>
    </row>
    <row r="1281" spans="1:6" x14ac:dyDescent="0.25">
      <c r="A1281" s="81" t="s">
        <v>299</v>
      </c>
      <c r="B1281" s="84">
        <f t="shared" ref="B1281:B1344" si="20">F1281/1000</f>
        <v>0</v>
      </c>
      <c r="C1281" s="71"/>
      <c r="D1281" s="71"/>
      <c r="E1281" s="72">
        <v>4357.25</v>
      </c>
      <c r="F1281" s="72"/>
    </row>
    <row r="1282" spans="1:6" x14ac:dyDescent="0.25">
      <c r="A1282" s="73"/>
      <c r="B1282" s="84">
        <f t="shared" si="20"/>
        <v>0</v>
      </c>
      <c r="C1282" s="73"/>
      <c r="D1282" s="74" t="s">
        <v>273</v>
      </c>
      <c r="E1282" s="75">
        <v>4357.25</v>
      </c>
      <c r="F1282" s="75"/>
    </row>
    <row r="1283" spans="1:6" x14ac:dyDescent="0.25">
      <c r="A1283" s="81" t="s">
        <v>257</v>
      </c>
      <c r="B1283" s="84">
        <f t="shared" si="20"/>
        <v>0</v>
      </c>
      <c r="C1283" s="71"/>
      <c r="D1283" s="71"/>
      <c r="E1283" s="72">
        <v>740</v>
      </c>
      <c r="F1283" s="72"/>
    </row>
    <row r="1284" spans="1:6" x14ac:dyDescent="0.25">
      <c r="A1284" s="73"/>
      <c r="B1284" s="84">
        <f t="shared" si="20"/>
        <v>0</v>
      </c>
      <c r="C1284" s="73"/>
      <c r="D1284" s="74" t="s">
        <v>273</v>
      </c>
      <c r="E1284" s="75">
        <v>740</v>
      </c>
      <c r="F1284" s="75"/>
    </row>
    <row r="1285" spans="1:6" x14ac:dyDescent="0.25">
      <c r="A1285" s="81" t="s">
        <v>472</v>
      </c>
      <c r="B1285" s="84">
        <f t="shared" si="20"/>
        <v>0</v>
      </c>
      <c r="C1285" s="71"/>
      <c r="D1285" s="71"/>
      <c r="E1285" s="72">
        <v>1627.2</v>
      </c>
      <c r="F1285" s="72"/>
    </row>
    <row r="1286" spans="1:6" x14ac:dyDescent="0.25">
      <c r="A1286" s="81" t="s">
        <v>275</v>
      </c>
      <c r="B1286" s="84">
        <f t="shared" si="20"/>
        <v>0</v>
      </c>
      <c r="C1286" s="71"/>
      <c r="D1286" s="71"/>
      <c r="E1286" s="72">
        <v>1627.2</v>
      </c>
      <c r="F1286" s="72"/>
    </row>
    <row r="1287" spans="1:6" x14ac:dyDescent="0.25">
      <c r="A1287" s="73"/>
      <c r="B1287" s="84">
        <f t="shared" si="20"/>
        <v>0</v>
      </c>
      <c r="C1287" s="73"/>
      <c r="D1287" s="74" t="s">
        <v>379</v>
      </c>
      <c r="E1287" s="75">
        <v>1627.2</v>
      </c>
      <c r="F1287" s="75"/>
    </row>
    <row r="1288" spans="1:6" x14ac:dyDescent="0.25">
      <c r="A1288" s="81" t="s">
        <v>473</v>
      </c>
      <c r="B1288" s="84">
        <f t="shared" si="20"/>
        <v>0</v>
      </c>
      <c r="C1288" s="71"/>
      <c r="D1288" s="71"/>
      <c r="E1288" s="72">
        <v>2155</v>
      </c>
      <c r="F1288" s="72"/>
    </row>
    <row r="1289" spans="1:6" x14ac:dyDescent="0.25">
      <c r="A1289" s="81" t="s">
        <v>262</v>
      </c>
      <c r="B1289" s="84">
        <f t="shared" si="20"/>
        <v>0</v>
      </c>
      <c r="C1289" s="71"/>
      <c r="D1289" s="71"/>
      <c r="E1289" s="72">
        <v>2155</v>
      </c>
      <c r="F1289" s="72"/>
    </row>
    <row r="1290" spans="1:6" x14ac:dyDescent="0.25">
      <c r="A1290" s="73"/>
      <c r="B1290" s="84">
        <f t="shared" si="20"/>
        <v>0</v>
      </c>
      <c r="C1290" s="73"/>
      <c r="D1290" s="74" t="s">
        <v>347</v>
      </c>
      <c r="E1290" s="75">
        <v>2155</v>
      </c>
      <c r="F1290" s="75"/>
    </row>
    <row r="1291" spans="1:6" x14ac:dyDescent="0.25">
      <c r="A1291" s="81" t="s">
        <v>474</v>
      </c>
      <c r="B1291" s="84">
        <f t="shared" si="20"/>
        <v>7.16</v>
      </c>
      <c r="C1291" s="71"/>
      <c r="D1291" s="71"/>
      <c r="E1291" s="71"/>
      <c r="F1291" s="72">
        <v>7160</v>
      </c>
    </row>
    <row r="1292" spans="1:6" x14ac:dyDescent="0.25">
      <c r="A1292" s="81" t="s">
        <v>290</v>
      </c>
      <c r="B1292" s="84">
        <f t="shared" si="20"/>
        <v>7.16</v>
      </c>
      <c r="C1292" s="71"/>
      <c r="D1292" s="71"/>
      <c r="E1292" s="71"/>
      <c r="F1292" s="72">
        <v>7160</v>
      </c>
    </row>
    <row r="1293" spans="1:6" x14ac:dyDescent="0.25">
      <c r="A1293" s="73"/>
      <c r="B1293" s="84">
        <f t="shared" si="20"/>
        <v>7.16</v>
      </c>
      <c r="C1293" s="73"/>
      <c r="D1293" s="74" t="s">
        <v>273</v>
      </c>
      <c r="E1293" s="73"/>
      <c r="F1293" s="75">
        <v>7160</v>
      </c>
    </row>
    <row r="1294" spans="1:6" x14ac:dyDescent="0.25">
      <c r="A1294" s="73"/>
      <c r="B1294" s="84">
        <f t="shared" si="20"/>
        <v>0</v>
      </c>
      <c r="C1294" s="73"/>
      <c r="D1294" s="74"/>
      <c r="E1294" s="73"/>
      <c r="F1294" s="75"/>
    </row>
    <row r="1295" spans="1:6" x14ac:dyDescent="0.25">
      <c r="A1295" s="81" t="s">
        <v>475</v>
      </c>
      <c r="B1295" s="84">
        <f t="shared" si="20"/>
        <v>0</v>
      </c>
      <c r="C1295" s="71"/>
      <c r="D1295" s="71"/>
      <c r="E1295" s="72">
        <v>6936.83</v>
      </c>
      <c r="F1295" s="72"/>
    </row>
    <row r="1296" spans="1:6" x14ac:dyDescent="0.25">
      <c r="A1296" s="81" t="s">
        <v>246</v>
      </c>
      <c r="B1296" s="84">
        <f t="shared" si="20"/>
        <v>0</v>
      </c>
      <c r="C1296" s="71"/>
      <c r="D1296" s="71"/>
      <c r="E1296" s="72">
        <v>6936.83</v>
      </c>
      <c r="F1296" s="72"/>
    </row>
    <row r="1297" spans="1:6" x14ac:dyDescent="0.25">
      <c r="A1297" s="73"/>
      <c r="B1297" s="84">
        <f t="shared" si="20"/>
        <v>0</v>
      </c>
      <c r="C1297" s="73"/>
      <c r="D1297" s="74" t="s">
        <v>429</v>
      </c>
      <c r="E1297" s="75">
        <v>1110.5</v>
      </c>
      <c r="F1297" s="75"/>
    </row>
    <row r="1298" spans="1:6" x14ac:dyDescent="0.25">
      <c r="A1298" s="73"/>
      <c r="B1298" s="84">
        <f t="shared" si="20"/>
        <v>0</v>
      </c>
      <c r="C1298" s="73"/>
      <c r="D1298" s="74" t="s">
        <v>429</v>
      </c>
      <c r="E1298" s="75">
        <v>2279.83</v>
      </c>
      <c r="F1298" s="75"/>
    </row>
    <row r="1299" spans="1:6" x14ac:dyDescent="0.25">
      <c r="A1299" s="73"/>
      <c r="B1299" s="84">
        <f t="shared" si="20"/>
        <v>0</v>
      </c>
      <c r="C1299" s="73"/>
      <c r="D1299" s="74" t="s">
        <v>429</v>
      </c>
      <c r="E1299" s="75">
        <v>3546.5</v>
      </c>
      <c r="F1299" s="75"/>
    </row>
    <row r="1300" spans="1:6" x14ac:dyDescent="0.25">
      <c r="A1300" s="81" t="s">
        <v>476</v>
      </c>
      <c r="B1300" s="84">
        <f t="shared" si="20"/>
        <v>0</v>
      </c>
      <c r="C1300" s="71"/>
      <c r="D1300" s="71"/>
      <c r="E1300" s="72">
        <v>1000</v>
      </c>
      <c r="F1300" s="72"/>
    </row>
    <row r="1301" spans="1:6" x14ac:dyDescent="0.25">
      <c r="A1301" s="81" t="s">
        <v>300</v>
      </c>
      <c r="B1301" s="84">
        <f t="shared" si="20"/>
        <v>0</v>
      </c>
      <c r="C1301" s="71"/>
      <c r="D1301" s="71"/>
      <c r="E1301" s="72">
        <v>1000</v>
      </c>
      <c r="F1301" s="72"/>
    </row>
    <row r="1302" spans="1:6" x14ac:dyDescent="0.25">
      <c r="A1302" s="73"/>
      <c r="B1302" s="84">
        <f t="shared" si="20"/>
        <v>0</v>
      </c>
      <c r="C1302" s="73"/>
      <c r="D1302" s="74" t="s">
        <v>230</v>
      </c>
      <c r="E1302" s="75">
        <v>1000</v>
      </c>
      <c r="F1302" s="75"/>
    </row>
    <row r="1303" spans="1:6" x14ac:dyDescent="0.25">
      <c r="A1303" s="81" t="s">
        <v>477</v>
      </c>
      <c r="B1303" s="84">
        <f t="shared" si="20"/>
        <v>0</v>
      </c>
      <c r="C1303" s="71"/>
      <c r="D1303" s="71"/>
      <c r="E1303" s="72">
        <v>3537.5</v>
      </c>
      <c r="F1303" s="72"/>
    </row>
    <row r="1304" spans="1:6" x14ac:dyDescent="0.25">
      <c r="A1304" s="81" t="s">
        <v>275</v>
      </c>
      <c r="B1304" s="84">
        <f t="shared" si="20"/>
        <v>0</v>
      </c>
      <c r="C1304" s="71"/>
      <c r="D1304" s="71"/>
      <c r="E1304" s="72">
        <v>3537.5</v>
      </c>
      <c r="F1304" s="72"/>
    </row>
    <row r="1305" spans="1:6" x14ac:dyDescent="0.25">
      <c r="A1305" s="73"/>
      <c r="B1305" s="84">
        <f t="shared" si="20"/>
        <v>0</v>
      </c>
      <c r="C1305" s="73"/>
      <c r="D1305" s="74" t="s">
        <v>358</v>
      </c>
      <c r="E1305" s="75">
        <v>3537.5</v>
      </c>
      <c r="F1305" s="75"/>
    </row>
    <row r="1306" spans="1:6" x14ac:dyDescent="0.25">
      <c r="A1306" s="81" t="s">
        <v>352</v>
      </c>
      <c r="B1306" s="84">
        <f t="shared" si="20"/>
        <v>0</v>
      </c>
      <c r="C1306" s="71"/>
      <c r="D1306" s="71"/>
      <c r="E1306" s="72">
        <v>9959.2000000000007</v>
      </c>
      <c r="F1306" s="72"/>
    </row>
    <row r="1307" spans="1:6" x14ac:dyDescent="0.25">
      <c r="A1307" s="81" t="s">
        <v>239</v>
      </c>
      <c r="B1307" s="84">
        <f t="shared" si="20"/>
        <v>0</v>
      </c>
      <c r="C1307" s="71"/>
      <c r="D1307" s="71"/>
      <c r="E1307" s="72">
        <v>9959.2000000000007</v>
      </c>
      <c r="F1307" s="72"/>
    </row>
    <row r="1308" spans="1:6" x14ac:dyDescent="0.25">
      <c r="A1308" s="73"/>
      <c r="B1308" s="84">
        <f t="shared" si="20"/>
        <v>0</v>
      </c>
      <c r="C1308" s="73"/>
      <c r="D1308" s="74" t="s">
        <v>347</v>
      </c>
      <c r="E1308" s="75">
        <v>9959.2000000000007</v>
      </c>
      <c r="F1308" s="75"/>
    </row>
    <row r="1309" spans="1:6" x14ac:dyDescent="0.25">
      <c r="A1309" s="81" t="s">
        <v>478</v>
      </c>
      <c r="B1309" s="84">
        <f t="shared" si="20"/>
        <v>0</v>
      </c>
      <c r="C1309" s="71"/>
      <c r="D1309" s="71"/>
      <c r="E1309" s="72">
        <v>2481.4</v>
      </c>
      <c r="F1309" s="72"/>
    </row>
    <row r="1310" spans="1:6" x14ac:dyDescent="0.25">
      <c r="A1310" s="81" t="s">
        <v>263</v>
      </c>
      <c r="B1310" s="84">
        <f t="shared" si="20"/>
        <v>0</v>
      </c>
      <c r="C1310" s="71"/>
      <c r="D1310" s="71"/>
      <c r="E1310" s="72">
        <v>2481.4</v>
      </c>
      <c r="F1310" s="72"/>
    </row>
    <row r="1311" spans="1:6" x14ac:dyDescent="0.25">
      <c r="A1311" s="73"/>
      <c r="B1311" s="84">
        <f t="shared" si="20"/>
        <v>0</v>
      </c>
      <c r="C1311" s="73"/>
      <c r="D1311" s="74" t="s">
        <v>235</v>
      </c>
      <c r="E1311" s="75">
        <v>2481.4</v>
      </c>
      <c r="F1311" s="75"/>
    </row>
    <row r="1312" spans="1:6" x14ac:dyDescent="0.25">
      <c r="A1312" s="81" t="s">
        <v>479</v>
      </c>
      <c r="B1312" s="84">
        <f t="shared" si="20"/>
        <v>0</v>
      </c>
      <c r="C1312" s="71"/>
      <c r="D1312" s="71"/>
      <c r="E1312" s="72">
        <v>1366.84</v>
      </c>
      <c r="F1312" s="72"/>
    </row>
    <row r="1313" spans="1:6" x14ac:dyDescent="0.25">
      <c r="A1313" s="81" t="s">
        <v>277</v>
      </c>
      <c r="B1313" s="84">
        <f t="shared" si="20"/>
        <v>0</v>
      </c>
      <c r="C1313" s="71"/>
      <c r="D1313" s="71"/>
      <c r="E1313" s="72">
        <v>1366.84</v>
      </c>
      <c r="F1313" s="72"/>
    </row>
    <row r="1314" spans="1:6" x14ac:dyDescent="0.25">
      <c r="A1314" s="73"/>
      <c r="B1314" s="84">
        <f t="shared" si="20"/>
        <v>0</v>
      </c>
      <c r="C1314" s="73"/>
      <c r="D1314" s="74" t="s">
        <v>347</v>
      </c>
      <c r="E1314" s="75">
        <v>1366.84</v>
      </c>
      <c r="F1314" s="75"/>
    </row>
    <row r="1315" spans="1:6" x14ac:dyDescent="0.25">
      <c r="A1315" s="80" t="s">
        <v>480</v>
      </c>
      <c r="B1315" s="84">
        <f t="shared" si="20"/>
        <v>0</v>
      </c>
      <c r="C1315" s="70">
        <v>9395.81</v>
      </c>
      <c r="D1315" s="69"/>
      <c r="E1315" s="69"/>
      <c r="F1315" s="70"/>
    </row>
    <row r="1316" spans="1:6" x14ac:dyDescent="0.25">
      <c r="A1316" s="81" t="s">
        <v>109</v>
      </c>
      <c r="B1316" s="84">
        <f t="shared" si="20"/>
        <v>0</v>
      </c>
      <c r="C1316" s="72">
        <v>9395.81</v>
      </c>
      <c r="D1316" s="71"/>
      <c r="E1316" s="71"/>
      <c r="F1316" s="72"/>
    </row>
    <row r="1317" spans="1:6" x14ac:dyDescent="0.25">
      <c r="A1317" s="81" t="s">
        <v>265</v>
      </c>
      <c r="B1317" s="84">
        <f t="shared" si="20"/>
        <v>0</v>
      </c>
      <c r="C1317" s="72">
        <v>3898.45</v>
      </c>
      <c r="D1317" s="71"/>
      <c r="E1317" s="71"/>
      <c r="F1317" s="72"/>
    </row>
    <row r="1318" spans="1:6" x14ac:dyDescent="0.25">
      <c r="A1318" s="81" t="s">
        <v>293</v>
      </c>
      <c r="B1318" s="84">
        <f t="shared" si="20"/>
        <v>0</v>
      </c>
      <c r="C1318" s="72">
        <v>5497.36</v>
      </c>
      <c r="D1318" s="71"/>
      <c r="E1318" s="71"/>
      <c r="F1318" s="72"/>
    </row>
    <row r="1319" spans="1:6" x14ac:dyDescent="0.25">
      <c r="A1319" s="80" t="s">
        <v>481</v>
      </c>
      <c r="B1319" s="84">
        <f t="shared" si="20"/>
        <v>7.0392000000000001</v>
      </c>
      <c r="C1319" s="70">
        <v>7039.2</v>
      </c>
      <c r="D1319" s="69"/>
      <c r="E1319" s="69"/>
      <c r="F1319" s="70">
        <v>7039.2</v>
      </c>
    </row>
    <row r="1320" spans="1:6" x14ac:dyDescent="0.25">
      <c r="A1320" s="81" t="s">
        <v>482</v>
      </c>
      <c r="B1320" s="84">
        <f t="shared" si="20"/>
        <v>7.0392000000000001</v>
      </c>
      <c r="C1320" s="72">
        <v>7039.2</v>
      </c>
      <c r="D1320" s="71"/>
      <c r="E1320" s="71"/>
      <c r="F1320" s="72">
        <v>7039.2</v>
      </c>
    </row>
    <row r="1321" spans="1:6" x14ac:dyDescent="0.25">
      <c r="A1321" s="81" t="s">
        <v>302</v>
      </c>
      <c r="B1321" s="84">
        <f t="shared" si="20"/>
        <v>7.0392000000000001</v>
      </c>
      <c r="C1321" s="72">
        <v>7039.2</v>
      </c>
      <c r="D1321" s="71"/>
      <c r="E1321" s="71"/>
      <c r="F1321" s="72">
        <v>7039.2</v>
      </c>
    </row>
    <row r="1322" spans="1:6" x14ac:dyDescent="0.25">
      <c r="A1322" s="73"/>
      <c r="B1322" s="84">
        <f t="shared" si="20"/>
        <v>7.0392000000000001</v>
      </c>
      <c r="C1322" s="73"/>
      <c r="D1322" s="74" t="s">
        <v>229</v>
      </c>
      <c r="E1322" s="73"/>
      <c r="F1322" s="75">
        <v>7039.2</v>
      </c>
    </row>
    <row r="1323" spans="1:6" x14ac:dyDescent="0.25">
      <c r="A1323" s="80" t="s">
        <v>483</v>
      </c>
      <c r="B1323" s="84">
        <f t="shared" si="20"/>
        <v>19.905000000000001</v>
      </c>
      <c r="C1323" s="70">
        <v>7523.2</v>
      </c>
      <c r="D1323" s="69"/>
      <c r="E1323" s="69"/>
      <c r="F1323" s="70">
        <v>19905</v>
      </c>
    </row>
    <row r="1324" spans="1:6" x14ac:dyDescent="0.25">
      <c r="A1324" s="81" t="s">
        <v>110</v>
      </c>
      <c r="B1324" s="84">
        <f t="shared" si="20"/>
        <v>19.905000000000001</v>
      </c>
      <c r="C1324" s="72">
        <v>7523.2</v>
      </c>
      <c r="D1324" s="71"/>
      <c r="E1324" s="71"/>
      <c r="F1324" s="72">
        <v>19905</v>
      </c>
    </row>
    <row r="1325" spans="1:6" x14ac:dyDescent="0.25">
      <c r="A1325" s="81" t="s">
        <v>275</v>
      </c>
      <c r="B1325" s="84">
        <f t="shared" si="20"/>
        <v>15</v>
      </c>
      <c r="C1325" s="72">
        <v>7093</v>
      </c>
      <c r="D1325" s="71"/>
      <c r="E1325" s="71"/>
      <c r="F1325" s="72">
        <v>15000</v>
      </c>
    </row>
    <row r="1326" spans="1:6" x14ac:dyDescent="0.25">
      <c r="A1326" s="73"/>
      <c r="B1326" s="84">
        <f t="shared" si="20"/>
        <v>15</v>
      </c>
      <c r="C1326" s="73"/>
      <c r="D1326" s="74" t="s">
        <v>252</v>
      </c>
      <c r="E1326" s="73"/>
      <c r="F1326" s="75">
        <v>15000</v>
      </c>
    </row>
    <row r="1327" spans="1:6" x14ac:dyDescent="0.25">
      <c r="A1327" s="73"/>
      <c r="B1327" s="84">
        <f t="shared" si="20"/>
        <v>0</v>
      </c>
      <c r="C1327" s="73"/>
      <c r="D1327" s="74"/>
      <c r="E1327" s="73"/>
      <c r="F1327" s="75"/>
    </row>
    <row r="1328" spans="1:6" x14ac:dyDescent="0.25">
      <c r="A1328" s="73"/>
      <c r="B1328" s="84">
        <f t="shared" si="20"/>
        <v>0</v>
      </c>
      <c r="C1328" s="73"/>
      <c r="D1328" s="74"/>
      <c r="E1328" s="73"/>
      <c r="F1328" s="75"/>
    </row>
    <row r="1329" spans="1:6" x14ac:dyDescent="0.25">
      <c r="A1329" s="73"/>
      <c r="B1329" s="84">
        <f t="shared" si="20"/>
        <v>0</v>
      </c>
      <c r="C1329" s="73"/>
      <c r="D1329" s="74"/>
      <c r="E1329" s="73"/>
      <c r="F1329" s="75"/>
    </row>
    <row r="1330" spans="1:6" x14ac:dyDescent="0.25">
      <c r="A1330" s="81" t="s">
        <v>276</v>
      </c>
      <c r="B1330" s="84">
        <f t="shared" si="20"/>
        <v>4.9050000000000002</v>
      </c>
      <c r="C1330" s="72">
        <v>430.2</v>
      </c>
      <c r="D1330" s="71"/>
      <c r="E1330" s="71"/>
      <c r="F1330" s="72">
        <v>4905</v>
      </c>
    </row>
    <row r="1331" spans="1:6" x14ac:dyDescent="0.25">
      <c r="A1331" s="73"/>
      <c r="B1331" s="84">
        <f t="shared" si="20"/>
        <v>2</v>
      </c>
      <c r="C1331" s="73"/>
      <c r="D1331" s="74" t="s">
        <v>252</v>
      </c>
      <c r="E1331" s="73"/>
      <c r="F1331" s="75">
        <v>2000</v>
      </c>
    </row>
    <row r="1332" spans="1:6" x14ac:dyDescent="0.25">
      <c r="A1332" s="73"/>
      <c r="B1332" s="84">
        <f t="shared" si="20"/>
        <v>2.9049999999999998</v>
      </c>
      <c r="C1332" s="73"/>
      <c r="D1332" s="74" t="s">
        <v>232</v>
      </c>
      <c r="E1332" s="73"/>
      <c r="F1332" s="75">
        <v>2905</v>
      </c>
    </row>
    <row r="1333" spans="1:6" x14ac:dyDescent="0.25">
      <c r="A1333" s="73"/>
      <c r="B1333" s="84">
        <f t="shared" si="20"/>
        <v>0</v>
      </c>
      <c r="C1333" s="73"/>
      <c r="D1333" s="74"/>
      <c r="E1333" s="73"/>
      <c r="F1333" s="75"/>
    </row>
    <row r="1334" spans="1:6" x14ac:dyDescent="0.25">
      <c r="A1334" s="79" t="s">
        <v>484</v>
      </c>
      <c r="B1334" s="84">
        <f t="shared" si="20"/>
        <v>19.620560000000001</v>
      </c>
      <c r="C1334" s="68">
        <v>9720.56</v>
      </c>
      <c r="D1334" s="67"/>
      <c r="E1334" s="68">
        <v>24075.23</v>
      </c>
      <c r="F1334" s="68">
        <v>19620.560000000001</v>
      </c>
    </row>
    <row r="1335" spans="1:6" x14ac:dyDescent="0.25">
      <c r="A1335" s="80" t="s">
        <v>304</v>
      </c>
      <c r="B1335" s="84">
        <f t="shared" si="20"/>
        <v>19.620560000000001</v>
      </c>
      <c r="C1335" s="70">
        <v>9720.56</v>
      </c>
      <c r="D1335" s="69"/>
      <c r="E1335" s="70">
        <v>24075.23</v>
      </c>
      <c r="F1335" s="70">
        <v>19620.560000000001</v>
      </c>
    </row>
    <row r="1336" spans="1:6" x14ac:dyDescent="0.25">
      <c r="A1336" s="81" t="s">
        <v>459</v>
      </c>
      <c r="B1336" s="84">
        <f t="shared" si="20"/>
        <v>0</v>
      </c>
      <c r="C1336" s="71"/>
      <c r="D1336" s="71"/>
      <c r="E1336" s="72">
        <v>850.55</v>
      </c>
      <c r="F1336" s="72"/>
    </row>
    <row r="1337" spans="1:6" x14ac:dyDescent="0.25">
      <c r="A1337" s="81" t="s">
        <v>227</v>
      </c>
      <c r="B1337" s="84">
        <f t="shared" si="20"/>
        <v>0</v>
      </c>
      <c r="C1337" s="71"/>
      <c r="D1337" s="71"/>
      <c r="E1337" s="72">
        <v>850.55</v>
      </c>
      <c r="F1337" s="72"/>
    </row>
    <row r="1338" spans="1:6" x14ac:dyDescent="0.25">
      <c r="A1338" s="73"/>
      <c r="B1338" s="84">
        <f t="shared" si="20"/>
        <v>0</v>
      </c>
      <c r="C1338" s="73"/>
      <c r="D1338" s="74" t="s">
        <v>228</v>
      </c>
      <c r="E1338" s="75">
        <v>850.55</v>
      </c>
      <c r="F1338" s="75"/>
    </row>
    <row r="1339" spans="1:6" x14ac:dyDescent="0.25">
      <c r="A1339" s="81" t="s">
        <v>485</v>
      </c>
      <c r="B1339" s="84">
        <f t="shared" si="20"/>
        <v>0</v>
      </c>
      <c r="C1339" s="71"/>
      <c r="D1339" s="71"/>
      <c r="E1339" s="72">
        <v>9470.2999999999993</v>
      </c>
      <c r="F1339" s="72"/>
    </row>
    <row r="1340" spans="1:6" x14ac:dyDescent="0.25">
      <c r="A1340" s="81" t="s">
        <v>288</v>
      </c>
      <c r="B1340" s="84">
        <f t="shared" si="20"/>
        <v>0</v>
      </c>
      <c r="C1340" s="71"/>
      <c r="D1340" s="71"/>
      <c r="E1340" s="72">
        <v>9470.2999999999993</v>
      </c>
      <c r="F1340" s="72"/>
    </row>
    <row r="1341" spans="1:6" x14ac:dyDescent="0.25">
      <c r="A1341" s="73"/>
      <c r="B1341" s="84">
        <f t="shared" si="20"/>
        <v>0</v>
      </c>
      <c r="C1341" s="73"/>
      <c r="D1341" s="74" t="s">
        <v>334</v>
      </c>
      <c r="E1341" s="75">
        <v>9470.2999999999993</v>
      </c>
      <c r="F1341" s="75"/>
    </row>
    <row r="1342" spans="1:6" x14ac:dyDescent="0.25">
      <c r="A1342" s="81" t="s">
        <v>486</v>
      </c>
      <c r="B1342" s="84">
        <f t="shared" si="20"/>
        <v>9.720559999999999</v>
      </c>
      <c r="C1342" s="72">
        <v>9720.56</v>
      </c>
      <c r="D1342" s="71"/>
      <c r="E1342" s="71"/>
      <c r="F1342" s="72">
        <v>9720.56</v>
      </c>
    </row>
    <row r="1343" spans="1:6" x14ac:dyDescent="0.25">
      <c r="A1343" s="81" t="s">
        <v>288</v>
      </c>
      <c r="B1343" s="84">
        <f t="shared" si="20"/>
        <v>9.720559999999999</v>
      </c>
      <c r="C1343" s="72">
        <v>9720.56</v>
      </c>
      <c r="D1343" s="71"/>
      <c r="E1343" s="71"/>
      <c r="F1343" s="72">
        <v>9720.56</v>
      </c>
    </row>
    <row r="1344" spans="1:6" x14ac:dyDescent="0.25">
      <c r="A1344" s="73"/>
      <c r="B1344" s="84">
        <f t="shared" si="20"/>
        <v>9.720559999999999</v>
      </c>
      <c r="C1344" s="73"/>
      <c r="D1344" s="74" t="s">
        <v>273</v>
      </c>
      <c r="E1344" s="73"/>
      <c r="F1344" s="75">
        <v>9720.56</v>
      </c>
    </row>
    <row r="1345" spans="1:6" x14ac:dyDescent="0.25">
      <c r="A1345" s="81" t="s">
        <v>487</v>
      </c>
      <c r="B1345" s="84">
        <f t="shared" ref="B1345:B1408" si="21">F1345/1000</f>
        <v>0</v>
      </c>
      <c r="C1345" s="71"/>
      <c r="D1345" s="71"/>
      <c r="E1345" s="72">
        <v>912.96</v>
      </c>
      <c r="F1345" s="72"/>
    </row>
    <row r="1346" spans="1:6" x14ac:dyDescent="0.25">
      <c r="A1346" s="81" t="s">
        <v>231</v>
      </c>
      <c r="B1346" s="84">
        <f t="shared" si="21"/>
        <v>0</v>
      </c>
      <c r="C1346" s="71"/>
      <c r="D1346" s="71"/>
      <c r="E1346" s="72">
        <v>912.96</v>
      </c>
      <c r="F1346" s="72"/>
    </row>
    <row r="1347" spans="1:6" x14ac:dyDescent="0.25">
      <c r="A1347" s="73"/>
      <c r="B1347" s="84">
        <f t="shared" si="21"/>
        <v>0</v>
      </c>
      <c r="C1347" s="73"/>
      <c r="D1347" s="74" t="s">
        <v>235</v>
      </c>
      <c r="E1347" s="75">
        <v>912.96</v>
      </c>
      <c r="F1347" s="75"/>
    </row>
    <row r="1348" spans="1:6" x14ac:dyDescent="0.25">
      <c r="A1348" s="81" t="s">
        <v>488</v>
      </c>
      <c r="B1348" s="84">
        <f t="shared" si="21"/>
        <v>9.9</v>
      </c>
      <c r="C1348" s="71"/>
      <c r="D1348" s="71"/>
      <c r="E1348" s="71"/>
      <c r="F1348" s="72">
        <v>9900</v>
      </c>
    </row>
    <row r="1349" spans="1:6" x14ac:dyDescent="0.25">
      <c r="A1349" s="81" t="s">
        <v>275</v>
      </c>
      <c r="B1349" s="84">
        <f t="shared" si="21"/>
        <v>9.9</v>
      </c>
      <c r="C1349" s="71"/>
      <c r="D1349" s="71"/>
      <c r="E1349" s="71"/>
      <c r="F1349" s="72">
        <v>9900</v>
      </c>
    </row>
    <row r="1350" spans="1:6" x14ac:dyDescent="0.25">
      <c r="A1350" s="73"/>
      <c r="B1350" s="84">
        <f t="shared" si="21"/>
        <v>9.9</v>
      </c>
      <c r="C1350" s="73"/>
      <c r="D1350" s="74" t="s">
        <v>273</v>
      </c>
      <c r="E1350" s="73"/>
      <c r="F1350" s="75">
        <v>9900</v>
      </c>
    </row>
    <row r="1351" spans="1:6" x14ac:dyDescent="0.25">
      <c r="A1351" s="73"/>
      <c r="B1351" s="84">
        <f t="shared" si="21"/>
        <v>0</v>
      </c>
      <c r="C1351" s="73"/>
      <c r="D1351" s="74"/>
      <c r="E1351" s="73"/>
      <c r="F1351" s="75"/>
    </row>
    <row r="1352" spans="1:6" x14ac:dyDescent="0.25">
      <c r="A1352" s="81" t="s">
        <v>475</v>
      </c>
      <c r="B1352" s="84">
        <f t="shared" si="21"/>
        <v>0</v>
      </c>
      <c r="C1352" s="71"/>
      <c r="D1352" s="71"/>
      <c r="E1352" s="72">
        <v>2898.42</v>
      </c>
      <c r="F1352" s="72"/>
    </row>
    <row r="1353" spans="1:6" x14ac:dyDescent="0.25">
      <c r="A1353" s="81" t="s">
        <v>246</v>
      </c>
      <c r="B1353" s="84">
        <f t="shared" si="21"/>
        <v>0</v>
      </c>
      <c r="C1353" s="71"/>
      <c r="D1353" s="71"/>
      <c r="E1353" s="72">
        <v>2898.42</v>
      </c>
      <c r="F1353" s="72"/>
    </row>
    <row r="1354" spans="1:6" x14ac:dyDescent="0.25">
      <c r="A1354" s="73"/>
      <c r="B1354" s="84">
        <f t="shared" si="21"/>
        <v>0</v>
      </c>
      <c r="C1354" s="73"/>
      <c r="D1354" s="74" t="s">
        <v>429</v>
      </c>
      <c r="E1354" s="75">
        <v>624.29999999999995</v>
      </c>
      <c r="F1354" s="75"/>
    </row>
    <row r="1355" spans="1:6" x14ac:dyDescent="0.25">
      <c r="A1355" s="73"/>
      <c r="B1355" s="84">
        <f t="shared" si="21"/>
        <v>0</v>
      </c>
      <c r="C1355" s="73"/>
      <c r="D1355" s="74" t="s">
        <v>429</v>
      </c>
      <c r="E1355" s="75">
        <v>897.12</v>
      </c>
      <c r="F1355" s="75"/>
    </row>
    <row r="1356" spans="1:6" x14ac:dyDescent="0.25">
      <c r="A1356" s="73"/>
      <c r="B1356" s="84">
        <f t="shared" si="21"/>
        <v>0</v>
      </c>
      <c r="C1356" s="73"/>
      <c r="D1356" s="74" t="s">
        <v>429</v>
      </c>
      <c r="E1356" s="75">
        <v>1377</v>
      </c>
      <c r="F1356" s="75"/>
    </row>
    <row r="1357" spans="1:6" x14ac:dyDescent="0.25">
      <c r="A1357" s="81" t="s">
        <v>489</v>
      </c>
      <c r="B1357" s="84">
        <f t="shared" si="21"/>
        <v>0</v>
      </c>
      <c r="C1357" s="71"/>
      <c r="D1357" s="71"/>
      <c r="E1357" s="72">
        <v>9943</v>
      </c>
      <c r="F1357" s="72"/>
    </row>
    <row r="1358" spans="1:6" x14ac:dyDescent="0.25">
      <c r="A1358" s="81" t="s">
        <v>263</v>
      </c>
      <c r="B1358" s="84">
        <f t="shared" si="21"/>
        <v>0</v>
      </c>
      <c r="C1358" s="71"/>
      <c r="D1358" s="71"/>
      <c r="E1358" s="72">
        <v>9943</v>
      </c>
      <c r="F1358" s="72"/>
    </row>
    <row r="1359" spans="1:6" x14ac:dyDescent="0.25">
      <c r="A1359" s="73"/>
      <c r="B1359" s="84">
        <f t="shared" si="21"/>
        <v>0</v>
      </c>
      <c r="C1359" s="73"/>
      <c r="D1359" s="74" t="s">
        <v>334</v>
      </c>
      <c r="E1359" s="75">
        <v>9943</v>
      </c>
      <c r="F1359" s="75"/>
    </row>
    <row r="1360" spans="1:6" ht="22.5" x14ac:dyDescent="0.25">
      <c r="A1360" s="82" t="s">
        <v>490</v>
      </c>
      <c r="B1360" s="84">
        <f t="shared" si="21"/>
        <v>0</v>
      </c>
      <c r="C1360" s="67"/>
      <c r="D1360" s="67"/>
      <c r="E1360" s="68">
        <v>22794</v>
      </c>
      <c r="F1360" s="68"/>
    </row>
    <row r="1361" spans="1:6" x14ac:dyDescent="0.25">
      <c r="A1361" s="80" t="s">
        <v>304</v>
      </c>
      <c r="B1361" s="84">
        <f t="shared" si="21"/>
        <v>0</v>
      </c>
      <c r="C1361" s="69"/>
      <c r="D1361" s="69"/>
      <c r="E1361" s="70">
        <v>22794</v>
      </c>
      <c r="F1361" s="70"/>
    </row>
    <row r="1362" spans="1:6" x14ac:dyDescent="0.25">
      <c r="A1362" s="81" t="s">
        <v>491</v>
      </c>
      <c r="B1362" s="84">
        <f t="shared" si="21"/>
        <v>0</v>
      </c>
      <c r="C1362" s="71"/>
      <c r="D1362" s="71"/>
      <c r="E1362" s="72">
        <v>9600</v>
      </c>
      <c r="F1362" s="72"/>
    </row>
    <row r="1363" spans="1:6" x14ac:dyDescent="0.25">
      <c r="A1363" s="81" t="s">
        <v>275</v>
      </c>
      <c r="B1363" s="84">
        <f t="shared" si="21"/>
        <v>0</v>
      </c>
      <c r="C1363" s="71"/>
      <c r="D1363" s="71"/>
      <c r="E1363" s="72">
        <v>9600</v>
      </c>
      <c r="F1363" s="72"/>
    </row>
    <row r="1364" spans="1:6" x14ac:dyDescent="0.25">
      <c r="A1364" s="73"/>
      <c r="B1364" s="84">
        <f t="shared" si="21"/>
        <v>0</v>
      </c>
      <c r="C1364" s="73"/>
      <c r="D1364" s="74" t="s">
        <v>379</v>
      </c>
      <c r="E1364" s="75">
        <v>9600</v>
      </c>
      <c r="F1364" s="75"/>
    </row>
    <row r="1365" spans="1:6" x14ac:dyDescent="0.25">
      <c r="A1365" s="81" t="s">
        <v>492</v>
      </c>
      <c r="B1365" s="84">
        <f t="shared" si="21"/>
        <v>0</v>
      </c>
      <c r="C1365" s="71"/>
      <c r="D1365" s="71"/>
      <c r="E1365" s="72">
        <v>3200</v>
      </c>
      <c r="F1365" s="72"/>
    </row>
    <row r="1366" spans="1:6" x14ac:dyDescent="0.25">
      <c r="A1366" s="81" t="s">
        <v>275</v>
      </c>
      <c r="B1366" s="84">
        <f t="shared" si="21"/>
        <v>0</v>
      </c>
      <c r="C1366" s="71"/>
      <c r="D1366" s="71"/>
      <c r="E1366" s="72">
        <v>3200</v>
      </c>
      <c r="F1366" s="72"/>
    </row>
    <row r="1367" spans="1:6" x14ac:dyDescent="0.25">
      <c r="A1367" s="73"/>
      <c r="B1367" s="84">
        <f t="shared" si="21"/>
        <v>0</v>
      </c>
      <c r="C1367" s="73"/>
      <c r="D1367" s="74" t="s">
        <v>379</v>
      </c>
      <c r="E1367" s="75">
        <v>3200</v>
      </c>
      <c r="F1367" s="75"/>
    </row>
    <row r="1368" spans="1:6" x14ac:dyDescent="0.25">
      <c r="A1368" s="81" t="s">
        <v>493</v>
      </c>
      <c r="B1368" s="84">
        <f t="shared" si="21"/>
        <v>0</v>
      </c>
      <c r="C1368" s="71"/>
      <c r="D1368" s="71"/>
      <c r="E1368" s="72">
        <v>9994</v>
      </c>
      <c r="F1368" s="72"/>
    </row>
    <row r="1369" spans="1:6" x14ac:dyDescent="0.25">
      <c r="A1369" s="81" t="s">
        <v>276</v>
      </c>
      <c r="B1369" s="84">
        <f t="shared" si="21"/>
        <v>0</v>
      </c>
      <c r="C1369" s="71"/>
      <c r="D1369" s="71"/>
      <c r="E1369" s="72">
        <v>9994</v>
      </c>
      <c r="F1369" s="72"/>
    </row>
    <row r="1370" spans="1:6" x14ac:dyDescent="0.25">
      <c r="A1370" s="73"/>
      <c r="B1370" s="84">
        <f t="shared" si="21"/>
        <v>0</v>
      </c>
      <c r="C1370" s="73"/>
      <c r="D1370" s="74" t="s">
        <v>235</v>
      </c>
      <c r="E1370" s="75">
        <v>9994</v>
      </c>
      <c r="F1370" s="75"/>
    </row>
    <row r="1371" spans="1:6" x14ac:dyDescent="0.25">
      <c r="A1371" s="79" t="s">
        <v>494</v>
      </c>
      <c r="B1371" s="84">
        <f t="shared" si="21"/>
        <v>8.0500000000000007</v>
      </c>
      <c r="C1371" s="68">
        <v>4150</v>
      </c>
      <c r="D1371" s="67"/>
      <c r="E1371" s="68">
        <v>20027.72</v>
      </c>
      <c r="F1371" s="68">
        <v>8050</v>
      </c>
    </row>
    <row r="1372" spans="1:6" x14ac:dyDescent="0.25">
      <c r="A1372" s="80" t="s">
        <v>304</v>
      </c>
      <c r="B1372" s="84">
        <f t="shared" si="21"/>
        <v>6.4</v>
      </c>
      <c r="C1372" s="70">
        <v>2500</v>
      </c>
      <c r="D1372" s="69"/>
      <c r="E1372" s="70">
        <v>20027.72</v>
      </c>
      <c r="F1372" s="70">
        <v>6400</v>
      </c>
    </row>
    <row r="1373" spans="1:6" x14ac:dyDescent="0.25">
      <c r="A1373" s="81" t="s">
        <v>495</v>
      </c>
      <c r="B1373" s="84">
        <f t="shared" si="21"/>
        <v>3.05</v>
      </c>
      <c r="C1373" s="71"/>
      <c r="D1373" s="71"/>
      <c r="E1373" s="71"/>
      <c r="F1373" s="72">
        <v>3050</v>
      </c>
    </row>
    <row r="1374" spans="1:6" x14ac:dyDescent="0.25">
      <c r="A1374" s="81" t="s">
        <v>337</v>
      </c>
      <c r="B1374" s="84">
        <f t="shared" si="21"/>
        <v>3.05</v>
      </c>
      <c r="C1374" s="71"/>
      <c r="D1374" s="71"/>
      <c r="E1374" s="71"/>
      <c r="F1374" s="72">
        <v>3050</v>
      </c>
    </row>
    <row r="1375" spans="1:6" x14ac:dyDescent="0.25">
      <c r="A1375" s="73"/>
      <c r="B1375" s="84">
        <f t="shared" si="21"/>
        <v>3.05</v>
      </c>
      <c r="C1375" s="73"/>
      <c r="D1375" s="74" t="s">
        <v>229</v>
      </c>
      <c r="E1375" s="73"/>
      <c r="F1375" s="75">
        <v>3050</v>
      </c>
    </row>
    <row r="1376" spans="1:6" x14ac:dyDescent="0.25">
      <c r="A1376" s="73"/>
      <c r="B1376" s="84">
        <f t="shared" si="21"/>
        <v>0</v>
      </c>
      <c r="C1376" s="73"/>
      <c r="D1376" s="74"/>
      <c r="E1376" s="73"/>
      <c r="F1376" s="75"/>
    </row>
    <row r="1377" spans="1:6" x14ac:dyDescent="0.25">
      <c r="A1377" s="81" t="s">
        <v>465</v>
      </c>
      <c r="B1377" s="84">
        <f t="shared" si="21"/>
        <v>0</v>
      </c>
      <c r="C1377" s="71"/>
      <c r="D1377" s="71"/>
      <c r="E1377" s="72">
        <v>960</v>
      </c>
      <c r="F1377" s="72"/>
    </row>
    <row r="1378" spans="1:6" x14ac:dyDescent="0.25">
      <c r="A1378" s="81" t="s">
        <v>332</v>
      </c>
      <c r="B1378" s="84">
        <f t="shared" si="21"/>
        <v>0</v>
      </c>
      <c r="C1378" s="71"/>
      <c r="D1378" s="71"/>
      <c r="E1378" s="72">
        <v>960</v>
      </c>
      <c r="F1378" s="72"/>
    </row>
    <row r="1379" spans="1:6" x14ac:dyDescent="0.25">
      <c r="A1379" s="73"/>
      <c r="B1379" s="84">
        <f t="shared" si="21"/>
        <v>0</v>
      </c>
      <c r="C1379" s="73"/>
      <c r="D1379" s="74" t="s">
        <v>339</v>
      </c>
      <c r="E1379" s="75">
        <v>960</v>
      </c>
      <c r="F1379" s="75"/>
    </row>
    <row r="1380" spans="1:6" x14ac:dyDescent="0.25">
      <c r="A1380" s="81" t="s">
        <v>496</v>
      </c>
      <c r="B1380" s="84">
        <f t="shared" si="21"/>
        <v>0</v>
      </c>
      <c r="C1380" s="71"/>
      <c r="D1380" s="71"/>
      <c r="E1380" s="72">
        <v>2999</v>
      </c>
      <c r="F1380" s="72"/>
    </row>
    <row r="1381" spans="1:6" x14ac:dyDescent="0.25">
      <c r="A1381" s="81" t="s">
        <v>246</v>
      </c>
      <c r="B1381" s="84">
        <f t="shared" si="21"/>
        <v>0</v>
      </c>
      <c r="C1381" s="71"/>
      <c r="D1381" s="71"/>
      <c r="E1381" s="72">
        <v>2999</v>
      </c>
      <c r="F1381" s="72"/>
    </row>
    <row r="1382" spans="1:6" x14ac:dyDescent="0.25">
      <c r="A1382" s="73"/>
      <c r="B1382" s="84">
        <f t="shared" si="21"/>
        <v>0</v>
      </c>
      <c r="C1382" s="73"/>
      <c r="D1382" s="74" t="s">
        <v>467</v>
      </c>
      <c r="E1382" s="75">
        <v>2999</v>
      </c>
      <c r="F1382" s="75"/>
    </row>
    <row r="1383" spans="1:6" x14ac:dyDescent="0.25">
      <c r="A1383" s="81" t="s">
        <v>497</v>
      </c>
      <c r="B1383" s="84">
        <f t="shared" si="21"/>
        <v>0</v>
      </c>
      <c r="C1383" s="71"/>
      <c r="D1383" s="71"/>
      <c r="E1383" s="72">
        <v>231</v>
      </c>
      <c r="F1383" s="72"/>
    </row>
    <row r="1384" spans="1:6" x14ac:dyDescent="0.25">
      <c r="A1384" s="81" t="s">
        <v>243</v>
      </c>
      <c r="B1384" s="84">
        <f t="shared" si="21"/>
        <v>0</v>
      </c>
      <c r="C1384" s="71"/>
      <c r="D1384" s="71"/>
      <c r="E1384" s="72">
        <v>231</v>
      </c>
      <c r="F1384" s="72"/>
    </row>
    <row r="1385" spans="1:6" x14ac:dyDescent="0.25">
      <c r="A1385" s="73"/>
      <c r="B1385" s="84">
        <f t="shared" si="21"/>
        <v>0</v>
      </c>
      <c r="C1385" s="73"/>
      <c r="D1385" s="74" t="s">
        <v>429</v>
      </c>
      <c r="E1385" s="75">
        <v>231</v>
      </c>
      <c r="F1385" s="75"/>
    </row>
    <row r="1386" spans="1:6" x14ac:dyDescent="0.25">
      <c r="A1386" s="81" t="s">
        <v>498</v>
      </c>
      <c r="B1386" s="84">
        <f t="shared" si="21"/>
        <v>0</v>
      </c>
      <c r="C1386" s="71"/>
      <c r="D1386" s="71"/>
      <c r="E1386" s="71"/>
      <c r="F1386" s="72"/>
    </row>
    <row r="1387" spans="1:6" x14ac:dyDescent="0.25">
      <c r="A1387" s="81" t="s">
        <v>290</v>
      </c>
      <c r="B1387" s="84">
        <f t="shared" si="21"/>
        <v>0</v>
      </c>
      <c r="C1387" s="71"/>
      <c r="D1387" s="71"/>
      <c r="E1387" s="71"/>
      <c r="F1387" s="72"/>
    </row>
    <row r="1388" spans="1:6" x14ac:dyDescent="0.25">
      <c r="A1388" s="73"/>
      <c r="B1388" s="84">
        <f t="shared" si="21"/>
        <v>0</v>
      </c>
      <c r="C1388" s="73"/>
      <c r="D1388" s="74"/>
      <c r="E1388" s="73"/>
      <c r="F1388" s="75"/>
    </row>
    <row r="1389" spans="1:6" x14ac:dyDescent="0.25">
      <c r="A1389" s="81" t="s">
        <v>499</v>
      </c>
      <c r="B1389" s="84">
        <f t="shared" si="21"/>
        <v>0</v>
      </c>
      <c r="C1389" s="71"/>
      <c r="D1389" s="71"/>
      <c r="E1389" s="72">
        <v>1450</v>
      </c>
      <c r="F1389" s="72"/>
    </row>
    <row r="1390" spans="1:6" x14ac:dyDescent="0.25">
      <c r="A1390" s="81" t="s">
        <v>468</v>
      </c>
      <c r="B1390" s="84">
        <f t="shared" si="21"/>
        <v>0</v>
      </c>
      <c r="C1390" s="71"/>
      <c r="D1390" s="71"/>
      <c r="E1390" s="72">
        <v>1450</v>
      </c>
      <c r="F1390" s="72"/>
    </row>
    <row r="1391" spans="1:6" x14ac:dyDescent="0.25">
      <c r="A1391" s="73"/>
      <c r="B1391" s="84">
        <f t="shared" si="21"/>
        <v>0</v>
      </c>
      <c r="C1391" s="73"/>
      <c r="D1391" s="74" t="s">
        <v>347</v>
      </c>
      <c r="E1391" s="75">
        <v>1450</v>
      </c>
      <c r="F1391" s="75"/>
    </row>
    <row r="1392" spans="1:6" x14ac:dyDescent="0.25">
      <c r="A1392" s="81" t="s">
        <v>500</v>
      </c>
      <c r="B1392" s="84">
        <f t="shared" si="21"/>
        <v>0</v>
      </c>
      <c r="C1392" s="71"/>
      <c r="D1392" s="71"/>
      <c r="E1392" s="72">
        <v>10775</v>
      </c>
      <c r="F1392" s="72"/>
    </row>
    <row r="1393" spans="1:6" x14ac:dyDescent="0.25">
      <c r="A1393" s="81" t="s">
        <v>332</v>
      </c>
      <c r="B1393" s="84">
        <f t="shared" si="21"/>
        <v>0</v>
      </c>
      <c r="C1393" s="71"/>
      <c r="D1393" s="71"/>
      <c r="E1393" s="72">
        <v>10775</v>
      </c>
      <c r="F1393" s="72"/>
    </row>
    <row r="1394" spans="1:6" x14ac:dyDescent="0.25">
      <c r="A1394" s="73"/>
      <c r="B1394" s="84">
        <f t="shared" si="21"/>
        <v>0</v>
      </c>
      <c r="C1394" s="73"/>
      <c r="D1394" s="74" t="s">
        <v>351</v>
      </c>
      <c r="E1394" s="75">
        <v>4500</v>
      </c>
      <c r="F1394" s="75"/>
    </row>
    <row r="1395" spans="1:6" x14ac:dyDescent="0.25">
      <c r="A1395" s="73"/>
      <c r="B1395" s="84">
        <f t="shared" si="21"/>
        <v>0</v>
      </c>
      <c r="C1395" s="73"/>
      <c r="D1395" s="74" t="s">
        <v>273</v>
      </c>
      <c r="E1395" s="75">
        <v>6275</v>
      </c>
      <c r="F1395" s="75"/>
    </row>
    <row r="1396" spans="1:6" x14ac:dyDescent="0.25">
      <c r="A1396" s="81" t="s">
        <v>476</v>
      </c>
      <c r="B1396" s="84">
        <f t="shared" si="21"/>
        <v>2.5</v>
      </c>
      <c r="C1396" s="72">
        <v>2500</v>
      </c>
      <c r="D1396" s="71"/>
      <c r="E1396" s="71"/>
      <c r="F1396" s="72">
        <v>2500</v>
      </c>
    </row>
    <row r="1397" spans="1:6" x14ac:dyDescent="0.25">
      <c r="A1397" s="81" t="s">
        <v>468</v>
      </c>
      <c r="B1397" s="84">
        <f t="shared" si="21"/>
        <v>2.5</v>
      </c>
      <c r="C1397" s="72">
        <v>2500</v>
      </c>
      <c r="D1397" s="71"/>
      <c r="E1397" s="71"/>
      <c r="F1397" s="72">
        <v>2500</v>
      </c>
    </row>
    <row r="1398" spans="1:6" x14ac:dyDescent="0.25">
      <c r="A1398" s="73"/>
      <c r="B1398" s="84">
        <f t="shared" si="21"/>
        <v>2.5</v>
      </c>
      <c r="C1398" s="73"/>
      <c r="D1398" s="74" t="s">
        <v>339</v>
      </c>
      <c r="E1398" s="73"/>
      <c r="F1398" s="75">
        <v>2500</v>
      </c>
    </row>
    <row r="1399" spans="1:6" x14ac:dyDescent="0.25">
      <c r="A1399" s="81" t="s">
        <v>364</v>
      </c>
      <c r="B1399" s="84">
        <f t="shared" si="21"/>
        <v>0.85</v>
      </c>
      <c r="C1399" s="71"/>
      <c r="D1399" s="71"/>
      <c r="E1399" s="72">
        <v>2115.7199999999998</v>
      </c>
      <c r="F1399" s="72">
        <v>850</v>
      </c>
    </row>
    <row r="1400" spans="1:6" x14ac:dyDescent="0.25">
      <c r="A1400" s="81" t="s">
        <v>332</v>
      </c>
      <c r="B1400" s="84">
        <f t="shared" si="21"/>
        <v>0</v>
      </c>
      <c r="C1400" s="71"/>
      <c r="D1400" s="71"/>
      <c r="E1400" s="72">
        <v>2115.7199999999998</v>
      </c>
      <c r="F1400" s="72"/>
    </row>
    <row r="1401" spans="1:6" x14ac:dyDescent="0.25">
      <c r="A1401" s="73"/>
      <c r="B1401" s="84">
        <f t="shared" si="21"/>
        <v>0</v>
      </c>
      <c r="C1401" s="73"/>
      <c r="D1401" s="74" t="s">
        <v>353</v>
      </c>
      <c r="E1401" s="75">
        <v>2115.7199999999998</v>
      </c>
      <c r="F1401" s="75"/>
    </row>
    <row r="1402" spans="1:6" x14ac:dyDescent="0.25">
      <c r="A1402" s="81" t="s">
        <v>337</v>
      </c>
      <c r="B1402" s="84">
        <f t="shared" si="21"/>
        <v>0.85</v>
      </c>
      <c r="C1402" s="71"/>
      <c r="D1402" s="71"/>
      <c r="E1402" s="71"/>
      <c r="F1402" s="72">
        <v>850</v>
      </c>
    </row>
    <row r="1403" spans="1:6" x14ac:dyDescent="0.25">
      <c r="A1403" s="73"/>
      <c r="B1403" s="84">
        <f t="shared" si="21"/>
        <v>0.85</v>
      </c>
      <c r="C1403" s="73"/>
      <c r="D1403" s="74" t="s">
        <v>229</v>
      </c>
      <c r="E1403" s="73"/>
      <c r="F1403" s="75">
        <v>850</v>
      </c>
    </row>
    <row r="1404" spans="1:6" x14ac:dyDescent="0.25">
      <c r="A1404" s="73"/>
      <c r="B1404" s="84">
        <f t="shared" si="21"/>
        <v>0</v>
      </c>
      <c r="C1404" s="73"/>
      <c r="D1404" s="74"/>
      <c r="E1404" s="73"/>
      <c r="F1404" s="75"/>
    </row>
    <row r="1405" spans="1:6" x14ac:dyDescent="0.25">
      <c r="A1405" s="81" t="s">
        <v>501</v>
      </c>
      <c r="B1405" s="84">
        <f t="shared" si="21"/>
        <v>0</v>
      </c>
      <c r="C1405" s="71"/>
      <c r="D1405" s="71"/>
      <c r="E1405" s="72">
        <v>1097</v>
      </c>
      <c r="F1405" s="72"/>
    </row>
    <row r="1406" spans="1:6" x14ac:dyDescent="0.25">
      <c r="A1406" s="81" t="s">
        <v>246</v>
      </c>
      <c r="B1406" s="84">
        <f t="shared" si="21"/>
        <v>0</v>
      </c>
      <c r="C1406" s="71"/>
      <c r="D1406" s="71"/>
      <c r="E1406" s="72">
        <v>1097</v>
      </c>
      <c r="F1406" s="72"/>
    </row>
    <row r="1407" spans="1:6" x14ac:dyDescent="0.25">
      <c r="A1407" s="73"/>
      <c r="B1407" s="84">
        <f t="shared" si="21"/>
        <v>0</v>
      </c>
      <c r="C1407" s="73"/>
      <c r="D1407" s="74" t="s">
        <v>230</v>
      </c>
      <c r="E1407" s="75">
        <v>1097</v>
      </c>
      <c r="F1407" s="75"/>
    </row>
    <row r="1408" spans="1:6" x14ac:dyDescent="0.25">
      <c r="A1408" s="81" t="s">
        <v>502</v>
      </c>
      <c r="B1408" s="84">
        <f t="shared" si="21"/>
        <v>0</v>
      </c>
      <c r="C1408" s="71"/>
      <c r="D1408" s="71"/>
      <c r="E1408" s="72">
        <v>400</v>
      </c>
      <c r="F1408" s="72"/>
    </row>
    <row r="1409" spans="1:6" x14ac:dyDescent="0.25">
      <c r="A1409" s="81" t="s">
        <v>290</v>
      </c>
      <c r="B1409" s="84">
        <f t="shared" ref="B1409:B1419" si="22">F1409/1000</f>
        <v>0</v>
      </c>
      <c r="C1409" s="71"/>
      <c r="D1409" s="71"/>
      <c r="E1409" s="72">
        <v>400</v>
      </c>
      <c r="F1409" s="72"/>
    </row>
    <row r="1410" spans="1:6" x14ac:dyDescent="0.25">
      <c r="A1410" s="73"/>
      <c r="B1410" s="84">
        <f t="shared" si="22"/>
        <v>0</v>
      </c>
      <c r="C1410" s="73"/>
      <c r="D1410" s="74" t="s">
        <v>230</v>
      </c>
      <c r="E1410" s="75">
        <v>400</v>
      </c>
      <c r="F1410" s="75"/>
    </row>
    <row r="1411" spans="1:6" x14ac:dyDescent="0.25">
      <c r="A1411" s="80" t="s">
        <v>503</v>
      </c>
      <c r="B1411" s="84">
        <f t="shared" si="22"/>
        <v>1.65</v>
      </c>
      <c r="C1411" s="70">
        <v>1650</v>
      </c>
      <c r="D1411" s="69"/>
      <c r="E1411" s="69"/>
      <c r="F1411" s="70">
        <v>1650</v>
      </c>
    </row>
    <row r="1412" spans="1:6" x14ac:dyDescent="0.25">
      <c r="A1412" s="81" t="s">
        <v>119</v>
      </c>
      <c r="B1412" s="84">
        <f t="shared" si="22"/>
        <v>1.65</v>
      </c>
      <c r="C1412" s="72">
        <v>1650</v>
      </c>
      <c r="D1412" s="71"/>
      <c r="E1412" s="71"/>
      <c r="F1412" s="72">
        <v>1650</v>
      </c>
    </row>
    <row r="1413" spans="1:6" x14ac:dyDescent="0.25">
      <c r="A1413" s="81" t="s">
        <v>268</v>
      </c>
      <c r="B1413" s="84">
        <f t="shared" si="22"/>
        <v>1.65</v>
      </c>
      <c r="C1413" s="72">
        <v>1650</v>
      </c>
      <c r="D1413" s="71"/>
      <c r="E1413" s="71"/>
      <c r="F1413" s="72">
        <v>1650</v>
      </c>
    </row>
    <row r="1414" spans="1:6" x14ac:dyDescent="0.25">
      <c r="A1414" s="73"/>
      <c r="B1414" s="84">
        <f t="shared" si="22"/>
        <v>1.65</v>
      </c>
      <c r="C1414" s="73"/>
      <c r="D1414" s="74" t="s">
        <v>351</v>
      </c>
      <c r="E1414" s="73"/>
      <c r="F1414" s="75">
        <v>1650</v>
      </c>
    </row>
    <row r="1415" spans="1:6" x14ac:dyDescent="0.25">
      <c r="A1415" s="73"/>
      <c r="B1415" s="84">
        <f t="shared" si="22"/>
        <v>0</v>
      </c>
      <c r="C1415" s="73"/>
      <c r="D1415" s="74"/>
      <c r="E1415" s="73"/>
      <c r="F1415" s="75"/>
    </row>
    <row r="1416" spans="1:6" x14ac:dyDescent="0.25">
      <c r="A1416" s="73"/>
      <c r="B1416" s="84">
        <f t="shared" si="22"/>
        <v>0</v>
      </c>
      <c r="C1416" s="73"/>
      <c r="D1416" s="74"/>
      <c r="E1416" s="73"/>
      <c r="F1416" s="75"/>
    </row>
    <row r="1417" spans="1:6" x14ac:dyDescent="0.25">
      <c r="A1417" s="73"/>
      <c r="B1417" s="84">
        <f t="shared" si="22"/>
        <v>0</v>
      </c>
      <c r="C1417" s="73"/>
      <c r="D1417" s="74"/>
      <c r="E1417" s="73"/>
      <c r="F1417" s="75"/>
    </row>
    <row r="1418" spans="1:6" x14ac:dyDescent="0.25">
      <c r="A1418" s="73"/>
      <c r="B1418" s="84">
        <f t="shared" si="22"/>
        <v>0</v>
      </c>
      <c r="C1418" s="73"/>
      <c r="D1418" s="74"/>
      <c r="E1418" s="73"/>
      <c r="F1418" s="75"/>
    </row>
    <row r="1419" spans="1:6" x14ac:dyDescent="0.25">
      <c r="A1419" s="76"/>
      <c r="B1419" s="84">
        <f t="shared" si="22"/>
        <v>7536.6145199999992</v>
      </c>
      <c r="C1419" s="78">
        <v>9181104.2699999996</v>
      </c>
      <c r="D1419" s="77"/>
      <c r="E1419" s="78">
        <v>220427.22</v>
      </c>
      <c r="F1419" s="78">
        <v>7536614.5199999996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2018-05-04T14:51:15Z</dcterms:modified>
</cp:coreProperties>
</file>