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6" r:id="rId2"/>
    <sheet name="Foaie3" sheetId="7" r:id="rId3"/>
    <sheet name="Foaie4" sheetId="8" r:id="rId4"/>
  </sheets>
  <calcPr calcId="145621"/>
</workbook>
</file>

<file path=xl/calcChain.xml><?xml version="1.0" encoding="utf-8"?>
<calcChain xmlns="http://schemas.openxmlformats.org/spreadsheetml/2006/main">
  <c r="D6" i="4" l="1"/>
  <c r="D248" i="4" s="1"/>
  <c r="C6" i="4"/>
  <c r="C239" i="4"/>
  <c r="C170" i="4" s="1"/>
  <c r="C248" i="4" l="1"/>
  <c r="B170" i="4" l="1"/>
  <c r="B6" i="4"/>
  <c r="B248" i="4" l="1"/>
</calcChain>
</file>

<file path=xl/sharedStrings.xml><?xml version="1.0" encoding="utf-8"?>
<sst xmlns="http://schemas.openxmlformats.org/spreadsheetml/2006/main" count="540" uniqueCount="329">
  <si>
    <t>Articolul de cheltuieli</t>
  </si>
  <si>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</si>
  <si>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</si>
  <si>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</si>
  <si>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</si>
  <si>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</si>
  <si>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</si>
  <si>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</si>
  <si>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</si>
  <si>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</si>
  <si>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</si>
  <si>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</si>
  <si>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</si>
  <si>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</si>
  <si>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</si>
  <si>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</si>
  <si>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</si>
  <si>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222120 „Gaze”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</si>
  <si>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</si>
  <si>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</si>
  <si>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</si>
  <si>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</si>
  <si>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</si>
  <si>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</si>
  <si>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</si>
  <si>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</si>
  <si>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</si>
  <si>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</si>
  <si>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</si>
  <si>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</si>
  <si>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</si>
  <si>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</si>
  <si>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</si>
  <si>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</si>
  <si>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</si>
  <si>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</si>
  <si>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</si>
  <si>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</si>
  <si>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</si>
  <si>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</si>
  <si>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</si>
  <si>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</si>
  <si>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</si>
  <si>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</si>
  <si>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</si>
  <si>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</si>
  <si>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</si>
  <si>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</si>
  <si>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</si>
  <si>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</si>
  <si>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</si>
  <si>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</si>
  <si>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</si>
  <si>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</si>
  <si>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</si>
  <si>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</si>
  <si>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 xml:space="preserve">            Direcția Generală Educație, Tineret și Sport      </t>
  </si>
  <si>
    <t xml:space="preserve">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</si>
  <si>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</si>
  <si>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</si>
  <si>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</si>
  <si>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</si>
  <si>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Datorie 2016</t>
  </si>
  <si>
    <t>Suma contract -ului, mii lei</t>
  </si>
  <si>
    <t>III    Active Nefinanciare</t>
  </si>
  <si>
    <t>Datorie 2017</t>
  </si>
  <si>
    <t xml:space="preserve"> CA Donaris Viena Insurance Group SA</t>
  </si>
  <si>
    <t>Retribuirea muncii</t>
  </si>
  <si>
    <t>Remunerarea muncii temporare</t>
  </si>
  <si>
    <t>Contribuţii de asigurări sociale de stat obligatorii</t>
  </si>
  <si>
    <t>Energie electrică</t>
  </si>
  <si>
    <t>Gaze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</si>
  <si>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</si>
  <si>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</si>
  <si>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</si>
  <si>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</si>
  <si>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</si>
  <si>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</si>
  <si>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</si>
  <si>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</si>
  <si>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</si>
  <si>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</si>
  <si>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</si>
  <si>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</si>
  <si>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</si>
  <si>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</si>
  <si>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</si>
  <si>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</si>
  <si>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</si>
  <si>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</si>
  <si>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</si>
  <si>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</si>
  <si>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</si>
  <si>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</si>
  <si>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</si>
  <si>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</si>
  <si>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2018-0000000209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</si>
  <si>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</si>
  <si>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</si>
  <si>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</si>
  <si>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</si>
  <si>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</si>
  <si>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</si>
  <si>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 xml:space="preserve"> Legion SA</t>
  </si>
  <si>
    <t xml:space="preserve"> SRL Reiflint</t>
  </si>
  <si>
    <t xml:space="preserve"> NavasedCom SRL</t>
  </si>
  <si>
    <t xml:space="preserve"> Sardis Exim SRL</t>
  </si>
  <si>
    <t xml:space="preserve"> Orbita-9  SA</t>
  </si>
  <si>
    <t xml:space="preserve"> SRL Servicii Curatenie</t>
  </si>
  <si>
    <t xml:space="preserve"> Chimconsult SRL</t>
  </si>
  <si>
    <t xml:space="preserve"> Manevla Com SRL</t>
  </si>
  <si>
    <t xml:space="preserve"> Autosolubritate IM</t>
  </si>
  <si>
    <t xml:space="preserve"> IM Bacioi Comservice</t>
  </si>
  <si>
    <t xml:space="preserve"> SRL Apa-Canal SA Chisinau</t>
  </si>
  <si>
    <t xml:space="preserve"> SA Moldovagaz</t>
  </si>
  <si>
    <t xml:space="preserve"> SRL Oldinex-Tur</t>
  </si>
  <si>
    <t xml:space="preserve"> SRL  Golates</t>
  </si>
  <si>
    <t xml:space="preserve"> AO Asoc.pu calitate si competente in educatie si stiinte</t>
  </si>
  <si>
    <t xml:space="preserve"> Apa Buna Trade SRL</t>
  </si>
  <si>
    <t xml:space="preserve"> Combinatul  Poligrafic</t>
  </si>
  <si>
    <t xml:space="preserve"> SA Acvila Sport</t>
  </si>
  <si>
    <t xml:space="preserve"> Centrul tehnologii Informationale si Comunicatii in Educatie</t>
  </si>
  <si>
    <t xml:space="preserve"> Cartdidact  SRL</t>
  </si>
  <si>
    <t xml:space="preserve"> Cantina Liceist IS </t>
  </si>
  <si>
    <t xml:space="preserve"> ALLAS Sisteme de Securitate SRL</t>
  </si>
  <si>
    <t xml:space="preserve"> Adolescenta IS</t>
  </si>
  <si>
    <t xml:space="preserve"> Bucuria-EL IS</t>
  </si>
  <si>
    <t xml:space="preserve"> Piata centrala</t>
  </si>
  <si>
    <t xml:space="preserve"> SRL Savuros Prim   07243</t>
  </si>
  <si>
    <t xml:space="preserve">   Riscani SC IS</t>
  </si>
  <si>
    <t xml:space="preserve"> Bobeica Ioana</t>
  </si>
  <si>
    <t xml:space="preserve"> SRL MAVACTIV</t>
  </si>
  <si>
    <t xml:space="preserve"> Universitatea de Stat de Educ.Fiz.Sport</t>
  </si>
  <si>
    <t xml:space="preserve"> Moldtelecom     </t>
  </si>
  <si>
    <t xml:space="preserve"> SRL  Datario</t>
  </si>
  <si>
    <t xml:space="preserve"> Servicii Paza IS</t>
  </si>
  <si>
    <t xml:space="preserve"> SRL  AV   Macrocom</t>
  </si>
  <si>
    <t xml:space="preserve"> Furnizare Energie</t>
  </si>
  <si>
    <t xml:space="preserve"> SA  Termoelectrica</t>
  </si>
  <si>
    <t>2018-0000000757</t>
  </si>
  <si>
    <t>2018-0000000889</t>
  </si>
  <si>
    <t>2016-0000004891</t>
  </si>
  <si>
    <t>2018-0000000852</t>
  </si>
  <si>
    <t>2018-0000001104</t>
  </si>
  <si>
    <t>2017-0000001545</t>
  </si>
  <si>
    <t>2017-0000005579</t>
  </si>
  <si>
    <t>2018-0000000756</t>
  </si>
  <si>
    <t>2018-0000000692</t>
  </si>
  <si>
    <t>2018-0000001276</t>
  </si>
  <si>
    <t>2018-0000001099</t>
  </si>
  <si>
    <t>2018-0000001249</t>
  </si>
  <si>
    <t>2018-0000000857</t>
  </si>
  <si>
    <t>2018-0000000829</t>
  </si>
  <si>
    <t>2018-0000001110</t>
  </si>
  <si>
    <t>2018-0000001248</t>
  </si>
  <si>
    <t>2017-0000001063</t>
  </si>
  <si>
    <t>2018-0000001277</t>
  </si>
  <si>
    <t>2018-0000001100</t>
  </si>
  <si>
    <t>2018-0000000542</t>
  </si>
  <si>
    <t>2017-0000004767</t>
  </si>
  <si>
    <t>2018-0000001241</t>
  </si>
  <si>
    <t>2018-0000001267</t>
  </si>
  <si>
    <t>2018-0000001268</t>
  </si>
  <si>
    <t>2018-0000001270</t>
  </si>
  <si>
    <t>2018-0000001240</t>
  </si>
  <si>
    <t>2018-0000001314</t>
  </si>
  <si>
    <t>2018-0000001313</t>
  </si>
  <si>
    <t>2017-0000002157</t>
  </si>
  <si>
    <t>2017-0000005188</t>
  </si>
  <si>
    <t>2018-0000000856</t>
  </si>
  <si>
    <t>2018-0000000853</t>
  </si>
  <si>
    <t>2018-0000000759</t>
  </si>
  <si>
    <t>2018-0000000541</t>
  </si>
  <si>
    <t>2018-0000001151</t>
  </si>
  <si>
    <t>2018-0000001152</t>
  </si>
  <si>
    <t>2018-0000000851</t>
  </si>
  <si>
    <t>2018-0000000885</t>
  </si>
  <si>
    <t>2018-0000001320</t>
  </si>
  <si>
    <t>2018-0000001106</t>
  </si>
  <si>
    <t>2018-0000000691</t>
  </si>
  <si>
    <t>2018-0000000755</t>
  </si>
  <si>
    <t>2018-0000001103</t>
  </si>
  <si>
    <t>LT Petru Rareș</t>
  </si>
  <si>
    <t>2018-0000001109</t>
  </si>
  <si>
    <t>2018-0000001108</t>
  </si>
  <si>
    <t>2018-0000001105</t>
  </si>
  <si>
    <t>Liceu Sportiv Nr.2</t>
  </si>
  <si>
    <t>LT Liviu Rebreanu</t>
  </si>
  <si>
    <t>2018-0000001102</t>
  </si>
  <si>
    <t>DETS Rîșcani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</si>
  <si>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</si>
  <si>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</si>
  <si>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</si>
  <si>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</si>
  <si>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</si>
  <si>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 xml:space="preserve"> Manejul de atletica usoara IS</t>
  </si>
  <si>
    <t xml:space="preserve"> Dinamo CSC</t>
  </si>
  <si>
    <t xml:space="preserve"> Prest Energy</t>
  </si>
  <si>
    <t xml:space="preserve"> Demidas-soft SRL  SC</t>
  </si>
  <si>
    <t xml:space="preserve"> Faclia SRL</t>
  </si>
  <si>
    <t xml:space="preserve"> Veltex Plus</t>
  </si>
  <si>
    <t>2018-0000001275</t>
  </si>
  <si>
    <t>2018-0000001397</t>
  </si>
  <si>
    <t>IM RCL Vadul lui Voda</t>
  </si>
  <si>
    <t>2018-0000000936</t>
  </si>
  <si>
    <t>2018-0000001242</t>
  </si>
  <si>
    <t>2018-0000001107</t>
  </si>
  <si>
    <t>2018-0000001394</t>
  </si>
  <si>
    <t>2018-0000001642</t>
  </si>
  <si>
    <t>2018-0000001393</t>
  </si>
  <si>
    <t>2018-0000001645</t>
  </si>
  <si>
    <t>Sardis Exim SRL</t>
  </si>
  <si>
    <t>SRL   Olmosdon</t>
  </si>
  <si>
    <t>AO Centrul de Teatru din MD</t>
  </si>
  <si>
    <t>2018-0000001631</t>
  </si>
  <si>
    <t>2018-0000001246</t>
  </si>
  <si>
    <t>2018-0000001244</t>
  </si>
  <si>
    <t>Executate cheltuieli, mii lei</t>
  </si>
  <si>
    <t>2018-0000001693</t>
  </si>
  <si>
    <t>DETS sect. Buiucani</t>
  </si>
  <si>
    <t xml:space="preserve"> Institutul Muncii SRL</t>
  </si>
  <si>
    <t xml:space="preserve"> Avigo Travel SRL</t>
  </si>
  <si>
    <t xml:space="preserve"> Alura SA</t>
  </si>
  <si>
    <t>2018-0000001712</t>
  </si>
  <si>
    <t>Regia comunal-locativa Cricova I.M</t>
  </si>
  <si>
    <t>2018-0000001653</t>
  </si>
  <si>
    <t>2018-0000001644</t>
  </si>
  <si>
    <t>2018-0000000854</t>
  </si>
  <si>
    <t>FPC Tetracardgaz SRL</t>
  </si>
  <si>
    <t>2017-0000001693</t>
  </si>
  <si>
    <t>Piata centrala</t>
  </si>
  <si>
    <t>2018-0000001559</t>
  </si>
  <si>
    <t>Adolescenta IS</t>
  </si>
  <si>
    <t>2018-0000000988</t>
  </si>
  <si>
    <t>SRL  Porject Line</t>
  </si>
  <si>
    <t>2018-0000001395</t>
  </si>
  <si>
    <t>SRL  Retele Terestre</t>
  </si>
  <si>
    <t>2018-0000001696</t>
  </si>
  <si>
    <t>Simar-Auto SRL</t>
  </si>
  <si>
    <t>2018-0000001247</t>
  </si>
  <si>
    <t>SRL Divimex  Grup</t>
  </si>
  <si>
    <t xml:space="preserve">Federatia de Volei RM  </t>
  </si>
  <si>
    <t>FPC Nord-Universal SRL</t>
  </si>
  <si>
    <t xml:space="preserve"> Sala cu Orga</t>
  </si>
  <si>
    <t xml:space="preserve"> SRL  Aurora-Stroi</t>
  </si>
  <si>
    <t xml:space="preserve"> Vanro-Com SRL</t>
  </si>
  <si>
    <t xml:space="preserve"> Policadran</t>
  </si>
  <si>
    <t xml:space="preserve"> Adri Plus SRL</t>
  </si>
  <si>
    <t xml:space="preserve"> SRL Gencon Service</t>
  </si>
  <si>
    <t xml:space="preserve"> SRL  Real Sport</t>
  </si>
  <si>
    <t xml:space="preserve"> Radop-ORT SRL</t>
  </si>
  <si>
    <t>2018-0000001935</t>
  </si>
  <si>
    <t>Vatra SC</t>
  </si>
  <si>
    <t>Institutul Muncii SRL</t>
  </si>
  <si>
    <t>2018-0000001867</t>
  </si>
  <si>
    <t>2018-0000002114</t>
  </si>
  <si>
    <t>2018-0000001868</t>
  </si>
  <si>
    <t>2018-0000002116</t>
  </si>
  <si>
    <t xml:space="preserve">222810 „Servicii medicale” </t>
  </si>
  <si>
    <t>2018-0000001643</t>
  </si>
  <si>
    <t>SC Bucobasa SRL</t>
  </si>
  <si>
    <t>2018-0000001834</t>
  </si>
  <si>
    <t>2018-0000001833</t>
  </si>
  <si>
    <t>2018-0000000937</t>
  </si>
  <si>
    <t>2018-0000002019</t>
  </si>
  <si>
    <t>2018-0000001869</t>
  </si>
  <si>
    <t>2018-0000002017</t>
  </si>
  <si>
    <t>2018-0000001714</t>
  </si>
  <si>
    <t>Prim. Or. Cricova</t>
  </si>
  <si>
    <t>222950 „Servicii judiciare și servicii de asitență juridică garantată de stat”</t>
  </si>
  <si>
    <t xml:space="preserve"> Vinestop SRL</t>
  </si>
  <si>
    <t xml:space="preserve"> Eventica Grup SRL</t>
  </si>
  <si>
    <t xml:space="preserve"> Vatra SC</t>
  </si>
  <si>
    <t xml:space="preserve"> Campingul  din Vadul lui Voda SRL</t>
  </si>
  <si>
    <t xml:space="preserve"> Perlele Nistrului</t>
  </si>
  <si>
    <t xml:space="preserve"> SRL MEDORIENTSTAR SC</t>
  </si>
  <si>
    <t xml:space="preserve"> SCEVM Angro SRL</t>
  </si>
  <si>
    <t xml:space="preserve"> SRL Triumf Prim</t>
  </si>
  <si>
    <t>2018-0000002402</t>
  </si>
  <si>
    <t>2018-0000002018</t>
  </si>
  <si>
    <t>2018-0000002306</t>
  </si>
  <si>
    <t>2018-0000001765</t>
  </si>
  <si>
    <t>2018-0000002451</t>
  </si>
  <si>
    <t>Zimbet  SRL</t>
  </si>
  <si>
    <t>2018-0000002450</t>
  </si>
  <si>
    <t>2018-0000002452</t>
  </si>
  <si>
    <t>2018-0000002455</t>
  </si>
  <si>
    <t>2018-0000002456</t>
  </si>
  <si>
    <t>SRL Torent Plus</t>
  </si>
  <si>
    <t>2018-0000002309</t>
  </si>
  <si>
    <t>SC Anstelux SRL</t>
  </si>
  <si>
    <t>2018-0000002308</t>
  </si>
  <si>
    <t>2018-0000002310</t>
  </si>
  <si>
    <r>
      <t xml:space="preserve">Informația privind cheltuielile executate pe parcursul lunilor: </t>
    </r>
    <r>
      <rPr>
        <b/>
        <u/>
        <sz val="16"/>
        <color theme="1"/>
        <rFont val="Times New Roman"/>
        <family val="1"/>
        <charset val="204"/>
      </rPr>
      <t xml:space="preserve">   ianuarie  -  iulie 2018   </t>
    </r>
  </si>
  <si>
    <t xml:space="preserve">Total de la începutul anului       ( I - VI)        </t>
  </si>
  <si>
    <t>În luna curentă   ( VII )</t>
  </si>
  <si>
    <t xml:space="preserve"> 03    august   2018</t>
  </si>
  <si>
    <t xml:space="preserve"> SRL  Sens Publishing</t>
  </si>
  <si>
    <t xml:space="preserve">  FPC Nord-Universal SRL</t>
  </si>
  <si>
    <t xml:space="preserve"> Biroul Asociat de Avocati sect Riscani Chisinau</t>
  </si>
  <si>
    <t xml:space="preserve"> Centrul de Odihna Prietenia</t>
  </si>
  <si>
    <t xml:space="preserve"> Sondicom SRL</t>
  </si>
  <si>
    <t xml:space="preserve"> Diarse Tehnic SRL</t>
  </si>
  <si>
    <t xml:space="preserve"> Deniadi srl</t>
  </si>
  <si>
    <t xml:space="preserve"> SRL VERMILION</t>
  </si>
  <si>
    <t xml:space="preserve"> SC Velias Grup SRL</t>
  </si>
  <si>
    <t xml:space="preserve"> SRL Arta Zidarului</t>
  </si>
  <si>
    <t>2018-0000002575</t>
  </si>
  <si>
    <t>2018-0000002574</t>
  </si>
  <si>
    <t>2018-0000002581</t>
  </si>
  <si>
    <t>2018-0000002516</t>
  </si>
  <si>
    <t>2018-0000002453</t>
  </si>
  <si>
    <t>2018-0000002519</t>
  </si>
  <si>
    <t>2018-0000002518</t>
  </si>
  <si>
    <t xml:space="preserve">Cantina Liceist IS </t>
  </si>
  <si>
    <t>2018-0000002582</t>
  </si>
  <si>
    <t>2018-0000002579</t>
  </si>
  <si>
    <t>Sondicom SRL</t>
  </si>
  <si>
    <t>2018-0000000888</t>
  </si>
  <si>
    <t>2018-0000002651</t>
  </si>
  <si>
    <t>2018-0000002654</t>
  </si>
  <si>
    <t>SC  Peisaj-Art SRL</t>
  </si>
  <si>
    <t>2018-0000002653</t>
  </si>
  <si>
    <t>2018-0000002655</t>
  </si>
  <si>
    <t>2018-0000002652</t>
  </si>
  <si>
    <t xml:space="preserve"> DETS Centru</t>
  </si>
  <si>
    <t>2018-0000002476</t>
  </si>
  <si>
    <r>
      <t xml:space="preserve">Numărul de angajați conform statelor de personal   </t>
    </r>
    <r>
      <rPr>
        <b/>
        <u/>
        <sz val="16"/>
        <color theme="1"/>
        <rFont val="Times New Roman"/>
        <family val="1"/>
        <charset val="204"/>
      </rPr>
      <t xml:space="preserve">  3910  </t>
    </r>
    <r>
      <rPr>
        <b/>
        <sz val="16"/>
        <color theme="1"/>
        <rFont val="Times New Roman"/>
        <family val="1"/>
        <charset val="204"/>
      </rPr>
      <t xml:space="preserve"> , efectiv  </t>
    </r>
    <r>
      <rPr>
        <b/>
        <u/>
        <sz val="16"/>
        <color theme="1"/>
        <rFont val="Times New Roman"/>
        <family val="1"/>
        <charset val="204"/>
      </rPr>
      <t xml:space="preserve">  3458</t>
    </r>
    <r>
      <rPr>
        <b/>
        <sz val="16"/>
        <color theme="1"/>
        <rFont val="Times New Roman"/>
        <family val="1"/>
        <charset val="204"/>
      </rPr>
      <t xml:space="preserve">  persoane</t>
    </r>
  </si>
  <si>
    <t xml:space="preserve">Șef    ________________   R. Guțu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</si>
</sst>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8" fillId="0" borderId="0" xfId="0" applyFont="1"/>
    <xf numFmtId="1" fontId="3" fillId="0" borderId="1" xfId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0" fontId="2" fillId="2" borderId="5" xfId="2" applyNumberFormat="1" applyFont="1" applyFill="1" applyBorder="1" applyAlignment="1">
      <alignment horizontal="center" vertical="center" wrapText="1"/>
    </xf>
    <xf numFmtId="0" fontId="2" fillId="2" borderId="5" xfId="2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8" fillId="0" borderId="0" xfId="0" applyNumberFormat="1" applyFont="1"/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vertical="center" wrapText="1"/>
    </xf>
    <xf numFmtId="0" fontId="2" fillId="2" borderId="1" xfId="2" applyNumberFormat="1" applyFont="1" applyFill="1" applyBorder="1" applyAlignment="1">
      <alignment horizontal="center" wrapText="1"/>
    </xf>
    <xf numFmtId="0" fontId="2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2" fillId="4" borderId="1" xfId="1" applyFont="1" applyFill="1" applyBorder="1" applyAlignment="1">
      <alignment vertical="center"/>
    </xf>
    <xf numFmtId="1" fontId="12" fillId="2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0" fontId="14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 wrapText="1"/>
    </xf>
    <xf numFmtId="0" fontId="2" fillId="0" borderId="4" xfId="3" applyNumberFormat="1" applyFont="1" applyBorder="1" applyAlignment="1">
      <alignment horizontal="center" vertical="center" wrapText="1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0" fontId="2" fillId="0" borderId="6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0" fontId="2" fillId="0" borderId="2" xfId="3" applyNumberFormat="1" applyFont="1" applyBorder="1" applyAlignment="1">
      <alignment horizontal="center" vertical="center"/>
    </xf>
    <xf numFmtId="0" fontId="2" fillId="0" borderId="3" xfId="3" applyNumberFormat="1" applyFont="1" applyBorder="1" applyAlignment="1">
      <alignment horizontal="center" vertical="center"/>
    </xf>
    <xf numFmtId="0" fontId="2" fillId="0" borderId="4" xfId="3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1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_Foaie1" xfId="1"/>
    <cellStyle name="Normal_Foaie2" xfId="2"/>
    <cellStyle name="Обычный_Лист1" xfId="4"/>
    <cellStyle name="Обычный_Лист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4"/>
  <sheetViews>
    <sheetView tabSelected="1" zoomScaleNormal="100" workbookViewId="0">
      <selection activeCell="H233" sqref="H233"/>
    </sheetView>
  </sheetViews>
  <sheetFormatPr defaultRowHeight="15.75" x14ac:dyDescent="0.25"/>
  <cols>
    <col min="1" max="1" width="30.28515625" style="1" customWidth="1"/>
    <col min="2" max="2" width="10" style="31" customWidth="1"/>
    <col min="3" max="3" width="10.7109375" style="31" customWidth="1"/>
    <col min="4" max="4" width="9.85546875" style="31" customWidth="1"/>
    <col min="5" max="5" width="21.140625" style="2" customWidth="1"/>
    <col min="6" max="6" width="26.7109375" style="78" customWidth="1"/>
    <col min="7" max="7" width="19.5703125" style="41" customWidth="1"/>
    <col min="8" max="8" width="10.5703125" style="31" customWidth="1"/>
    <col min="9" max="9" width="10" style="32" bestFit="1" customWidth="1"/>
    <col min="10" max="10" width="13.28515625" style="29" customWidth="1"/>
    <col min="11" max="11" width="12.28515625" style="29" customWidth="1"/>
    <col min="12" max="16384" width="9.140625" style="29"/>
  </cols>
  <sheetData>
    <row r="1" spans="1:11" ht="23.25" customHeight="1" x14ac:dyDescent="0.25">
      <c r="A1" s="106" t="s">
        <v>293</v>
      </c>
      <c r="B1" s="106"/>
      <c r="C1" s="106"/>
      <c r="D1" s="106"/>
      <c r="E1" s="106"/>
      <c r="F1" s="106"/>
      <c r="G1" s="106"/>
      <c r="H1" s="106"/>
    </row>
    <row r="2" spans="1:11" ht="27.75" customHeight="1" x14ac:dyDescent="0.25">
      <c r="A2" s="118" t="s">
        <v>56</v>
      </c>
      <c r="B2" s="118"/>
      <c r="C2" s="118"/>
      <c r="D2" s="118"/>
      <c r="E2" s="118"/>
      <c r="F2" s="118"/>
      <c r="G2" s="118"/>
      <c r="H2" s="118"/>
    </row>
    <row r="3" spans="1:11" ht="24" customHeight="1" x14ac:dyDescent="0.25">
      <c r="A3" s="107" t="s">
        <v>327</v>
      </c>
      <c r="B3" s="107"/>
      <c r="C3" s="107"/>
      <c r="D3" s="107"/>
      <c r="E3" s="107"/>
      <c r="F3" s="107"/>
      <c r="G3" s="107"/>
      <c r="H3" s="107"/>
    </row>
    <row r="4" spans="1:11" ht="35.25" customHeight="1" x14ac:dyDescent="0.25">
      <c r="A4" s="108" t="s">
        <v>0</v>
      </c>
      <c r="B4" s="110" t="s">
        <v>55</v>
      </c>
      <c r="C4" s="119" t="s">
        <v>217</v>
      </c>
      <c r="D4" s="120"/>
      <c r="E4" s="111" t="s">
        <v>1</v>
      </c>
      <c r="F4" s="112" t="s">
        <v>2</v>
      </c>
      <c r="G4" s="114" t="s">
        <v>190</v>
      </c>
      <c r="H4" s="116" t="s">
        <v>63</v>
      </c>
      <c r="J4" s="121"/>
      <c r="K4" s="121"/>
    </row>
    <row r="5" spans="1:11" ht="81" customHeight="1" x14ac:dyDescent="0.25">
      <c r="A5" s="109"/>
      <c r="B5" s="110"/>
      <c r="C5" s="13" t="s">
        <v>294</v>
      </c>
      <c r="D5" s="13" t="s">
        <v>295</v>
      </c>
      <c r="E5" s="111"/>
      <c r="F5" s="113"/>
      <c r="G5" s="115"/>
      <c r="H5" s="117"/>
    </row>
    <row r="6" spans="1:11" ht="18.75" customHeight="1" x14ac:dyDescent="0.25">
      <c r="A6" s="21" t="s">
        <v>3</v>
      </c>
      <c r="B6" s="16">
        <f>B7+B10+B13+B16+B19+B23+B28+B32+B38+B46+B51+B55+B76+B83+B100+B103+B108+B112+B118+B121+B149+B155+B158+B161+B163</f>
        <v>312070.60000000009</v>
      </c>
      <c r="C6" s="16">
        <f>C7+C10+C13+C16+C19+C23+C28+C32+C38+C46+C51+C55+C76+C83+C100+C103+C106+C108+C112+C115+C118+C121+C149+C151+C153+C155+C158+C161+C163+C166+C168</f>
        <v>186474.29999999996</v>
      </c>
      <c r="D6" s="67">
        <f>D7+D10+D13+D16+D19+D23+D28+D32+D38+D46+D51+D55+D76+D83+D100+D103+D106+D108+D112+D115+D118+D121+D149+D151+D153+D155+D158+D161+D163+D166+D168</f>
        <v>18162.699999999997</v>
      </c>
      <c r="E6" s="67"/>
      <c r="F6" s="72"/>
      <c r="G6" s="44"/>
      <c r="H6" s="16"/>
      <c r="I6" s="43"/>
      <c r="J6" s="30"/>
      <c r="K6" s="29" t="s">
        <v>57</v>
      </c>
    </row>
    <row r="7" spans="1:11" ht="18.75" customHeight="1" x14ac:dyDescent="0.25">
      <c r="A7" s="20" t="s">
        <v>14</v>
      </c>
      <c r="B7" s="3">
        <v>180630.7</v>
      </c>
      <c r="C7" s="3">
        <v>107499.8</v>
      </c>
      <c r="D7" s="6">
        <v>9354.2999999999993</v>
      </c>
      <c r="E7" s="37"/>
      <c r="F7" s="73" t="s">
        <v>67</v>
      </c>
      <c r="G7" s="45"/>
      <c r="H7" s="7"/>
    </row>
    <row r="8" spans="1:11" ht="18.75" customHeight="1" x14ac:dyDescent="0.25">
      <c r="A8" s="20"/>
      <c r="B8" s="3"/>
      <c r="C8" s="4">
        <v>92885.8</v>
      </c>
      <c r="D8" s="5">
        <v>9354.2999999999993</v>
      </c>
      <c r="E8" s="96" t="s">
        <v>61</v>
      </c>
      <c r="F8" s="96"/>
      <c r="G8" s="96"/>
      <c r="H8" s="14"/>
    </row>
    <row r="9" spans="1:11" ht="18.75" customHeight="1" x14ac:dyDescent="0.25">
      <c r="A9" s="20"/>
      <c r="B9" s="3"/>
      <c r="C9" s="4">
        <v>14614</v>
      </c>
      <c r="D9" s="5"/>
      <c r="E9" s="97" t="s">
        <v>65</v>
      </c>
      <c r="F9" s="97"/>
      <c r="G9" s="97"/>
      <c r="H9" s="14"/>
    </row>
    <row r="10" spans="1:11" ht="37.5" customHeight="1" x14ac:dyDescent="0.25">
      <c r="A10" s="20" t="s">
        <v>15</v>
      </c>
      <c r="B10" s="3">
        <v>50</v>
      </c>
      <c r="C10" s="3">
        <v>0</v>
      </c>
      <c r="D10" s="6">
        <v>36.1</v>
      </c>
      <c r="E10" s="62"/>
      <c r="F10" s="73" t="s">
        <v>68</v>
      </c>
      <c r="G10" s="46"/>
      <c r="H10" s="7"/>
    </row>
    <row r="11" spans="1:11" ht="18.75" customHeight="1" x14ac:dyDescent="0.25">
      <c r="A11" s="20"/>
      <c r="B11" s="3"/>
      <c r="C11" s="4">
        <v>0</v>
      </c>
      <c r="D11" s="5">
        <v>36.1</v>
      </c>
      <c r="E11" s="96" t="s">
        <v>61</v>
      </c>
      <c r="F11" s="96"/>
      <c r="G11" s="96"/>
      <c r="H11" s="7"/>
      <c r="J11" s="29" t="s">
        <v>57</v>
      </c>
    </row>
    <row r="12" spans="1:11" ht="18.75" customHeight="1" x14ac:dyDescent="0.25">
      <c r="A12" s="20"/>
      <c r="B12" s="3"/>
      <c r="C12" s="4">
        <v>0</v>
      </c>
      <c r="D12" s="5"/>
      <c r="E12" s="97" t="s">
        <v>65</v>
      </c>
      <c r="F12" s="97"/>
      <c r="G12" s="97"/>
      <c r="H12" s="7"/>
    </row>
    <row r="13" spans="1:11" ht="49.5" customHeight="1" x14ac:dyDescent="0.25">
      <c r="A13" s="20" t="s">
        <v>16</v>
      </c>
      <c r="B13" s="6">
        <v>41594.199999999997</v>
      </c>
      <c r="C13" s="6">
        <v>24792.1</v>
      </c>
      <c r="D13" s="6">
        <v>2112.5</v>
      </c>
      <c r="E13" s="37"/>
      <c r="F13" s="73" t="s">
        <v>69</v>
      </c>
      <c r="G13" s="46"/>
      <c r="H13" s="7"/>
      <c r="I13" s="43"/>
    </row>
    <row r="14" spans="1:11" ht="18.75" customHeight="1" x14ac:dyDescent="0.25">
      <c r="A14" s="20"/>
      <c r="B14" s="3"/>
      <c r="C14" s="4">
        <v>21439.4</v>
      </c>
      <c r="D14" s="5">
        <v>2112.5</v>
      </c>
      <c r="E14" s="96" t="s">
        <v>61</v>
      </c>
      <c r="F14" s="96"/>
      <c r="G14" s="96"/>
      <c r="H14" s="7"/>
    </row>
    <row r="15" spans="1:11" ht="18.75" customHeight="1" x14ac:dyDescent="0.25">
      <c r="A15" s="20"/>
      <c r="B15" s="3"/>
      <c r="C15" s="4">
        <v>3351.8</v>
      </c>
      <c r="D15" s="5"/>
      <c r="E15" s="97" t="s">
        <v>65</v>
      </c>
      <c r="F15" s="97"/>
      <c r="G15" s="97"/>
      <c r="H15" s="7"/>
    </row>
    <row r="16" spans="1:11" ht="66" customHeight="1" x14ac:dyDescent="0.25">
      <c r="A16" s="20" t="s">
        <v>60</v>
      </c>
      <c r="B16" s="3">
        <v>8185.1</v>
      </c>
      <c r="C16" s="3">
        <v>4712.8999999999996</v>
      </c>
      <c r="D16" s="6">
        <v>420.9</v>
      </c>
      <c r="E16" s="37"/>
      <c r="F16" s="73" t="s">
        <v>191</v>
      </c>
      <c r="G16" s="46"/>
      <c r="H16" s="7"/>
      <c r="I16" s="43"/>
    </row>
    <row r="17" spans="1:8" ht="18.75" customHeight="1" x14ac:dyDescent="0.25">
      <c r="A17" s="22"/>
      <c r="B17" s="3"/>
      <c r="C17" s="4">
        <v>4708.6000000000004</v>
      </c>
      <c r="D17" s="5">
        <v>420.9</v>
      </c>
      <c r="E17" s="96" t="s">
        <v>61</v>
      </c>
      <c r="F17" s="96"/>
      <c r="G17" s="96"/>
      <c r="H17" s="7"/>
    </row>
    <row r="18" spans="1:8" ht="18.75" customHeight="1" x14ac:dyDescent="0.25">
      <c r="A18" s="22"/>
      <c r="B18" s="3"/>
      <c r="C18" s="4">
        <v>4.3</v>
      </c>
      <c r="D18" s="5"/>
      <c r="E18" s="97" t="s">
        <v>65</v>
      </c>
      <c r="F18" s="97"/>
      <c r="G18" s="97"/>
      <c r="H18" s="7"/>
    </row>
    <row r="19" spans="1:8" ht="18.75" customHeight="1" x14ac:dyDescent="0.25">
      <c r="A19" s="22" t="s">
        <v>18</v>
      </c>
      <c r="B19" s="3">
        <v>8146.7</v>
      </c>
      <c r="C19" s="3">
        <v>4007.3</v>
      </c>
      <c r="D19" s="6">
        <v>274.3</v>
      </c>
      <c r="E19" s="17"/>
      <c r="F19" s="68" t="s">
        <v>70</v>
      </c>
      <c r="G19" s="47"/>
      <c r="H19" s="10"/>
    </row>
    <row r="20" spans="1:8" ht="18.75" customHeight="1" x14ac:dyDescent="0.25">
      <c r="A20" s="22"/>
      <c r="B20" s="3"/>
      <c r="C20" s="4">
        <v>3656.4</v>
      </c>
      <c r="D20" s="5">
        <v>274.3</v>
      </c>
      <c r="E20" s="38" t="s">
        <v>137</v>
      </c>
      <c r="F20" s="68" t="s">
        <v>70</v>
      </c>
      <c r="G20" s="38" t="s">
        <v>176</v>
      </c>
      <c r="H20" s="10">
        <v>7736.4</v>
      </c>
    </row>
    <row r="21" spans="1:8" ht="18.75" customHeight="1" x14ac:dyDescent="0.25">
      <c r="A21" s="22"/>
      <c r="B21" s="3"/>
      <c r="C21" s="4">
        <v>0</v>
      </c>
      <c r="D21" s="5"/>
      <c r="E21" s="96" t="s">
        <v>61</v>
      </c>
      <c r="F21" s="96"/>
      <c r="G21" s="96"/>
      <c r="H21" s="9"/>
    </row>
    <row r="22" spans="1:8" ht="18.75" customHeight="1" x14ac:dyDescent="0.25">
      <c r="A22" s="22"/>
      <c r="B22" s="3"/>
      <c r="C22" s="4">
        <v>350.9</v>
      </c>
      <c r="D22" s="5"/>
      <c r="E22" s="97" t="s">
        <v>65</v>
      </c>
      <c r="F22" s="97"/>
      <c r="G22" s="97"/>
      <c r="H22" s="23"/>
    </row>
    <row r="23" spans="1:8" ht="18.75" customHeight="1" x14ac:dyDescent="0.25">
      <c r="A23" s="22" t="s">
        <v>17</v>
      </c>
      <c r="B23" s="3">
        <v>1614.1</v>
      </c>
      <c r="C23" s="3">
        <v>1201.8</v>
      </c>
      <c r="D23" s="6">
        <v>5.4</v>
      </c>
      <c r="E23" s="13"/>
      <c r="F23" s="68" t="s">
        <v>71</v>
      </c>
      <c r="G23" s="47"/>
      <c r="H23" s="10"/>
    </row>
    <row r="24" spans="1:8" ht="18.75" customHeight="1" x14ac:dyDescent="0.25">
      <c r="A24" s="22"/>
      <c r="B24" s="3"/>
      <c r="C24" s="4">
        <v>849</v>
      </c>
      <c r="D24" s="5">
        <v>5.4</v>
      </c>
      <c r="E24" s="39" t="s">
        <v>114</v>
      </c>
      <c r="F24" s="68" t="s">
        <v>71</v>
      </c>
      <c r="G24" s="38" t="s">
        <v>152</v>
      </c>
      <c r="H24" s="10">
        <v>1210</v>
      </c>
    </row>
    <row r="25" spans="1:8" ht="18.75" customHeight="1" x14ac:dyDescent="0.25">
      <c r="A25" s="22"/>
      <c r="B25" s="3"/>
      <c r="C25" s="4">
        <v>246.7</v>
      </c>
      <c r="D25" s="5"/>
      <c r="E25" s="39" t="s">
        <v>114</v>
      </c>
      <c r="F25" s="68" t="s">
        <v>71</v>
      </c>
      <c r="G25" s="38" t="s">
        <v>153</v>
      </c>
      <c r="H25" s="10">
        <v>298.2</v>
      </c>
    </row>
    <row r="26" spans="1:8" ht="18.75" customHeight="1" x14ac:dyDescent="0.25">
      <c r="A26" s="22"/>
      <c r="B26" s="3"/>
      <c r="C26" s="4">
        <v>0</v>
      </c>
      <c r="D26" s="5"/>
      <c r="E26" s="96" t="s">
        <v>61</v>
      </c>
      <c r="F26" s="96"/>
      <c r="G26" s="96"/>
      <c r="H26" s="23"/>
    </row>
    <row r="27" spans="1:8" ht="18.75" customHeight="1" x14ac:dyDescent="0.25">
      <c r="A27" s="22"/>
      <c r="B27" s="3"/>
      <c r="C27" s="4">
        <v>106.1</v>
      </c>
      <c r="D27" s="5"/>
      <c r="E27" s="97" t="s">
        <v>65</v>
      </c>
      <c r="F27" s="97"/>
      <c r="G27" s="97"/>
      <c r="H27" s="9"/>
    </row>
    <row r="28" spans="1:8" ht="18.75" customHeight="1" x14ac:dyDescent="0.25">
      <c r="A28" s="22" t="s">
        <v>19</v>
      </c>
      <c r="B28" s="3">
        <v>17751.400000000001</v>
      </c>
      <c r="C28" s="3">
        <v>19390.3</v>
      </c>
      <c r="D28" s="6">
        <v>135.30000000000001</v>
      </c>
      <c r="E28" s="17"/>
      <c r="F28" s="68" t="s">
        <v>72</v>
      </c>
      <c r="G28" s="47"/>
      <c r="H28" s="10"/>
    </row>
    <row r="29" spans="1:8" ht="18.75" customHeight="1" x14ac:dyDescent="0.25">
      <c r="A29" s="22"/>
      <c r="B29" s="3"/>
      <c r="C29" s="4">
        <v>14471.4</v>
      </c>
      <c r="D29" s="10">
        <v>135.30000000000001</v>
      </c>
      <c r="E29" s="38" t="s">
        <v>138</v>
      </c>
      <c r="F29" s="68" t="s">
        <v>72</v>
      </c>
      <c r="G29" s="38" t="s">
        <v>177</v>
      </c>
      <c r="H29" s="10">
        <v>12827</v>
      </c>
    </row>
    <row r="30" spans="1:8" ht="18.75" customHeight="1" x14ac:dyDescent="0.25">
      <c r="A30" s="24"/>
      <c r="B30" s="4"/>
      <c r="C30" s="4">
        <v>0</v>
      </c>
      <c r="D30" s="5"/>
      <c r="E30" s="96" t="s">
        <v>61</v>
      </c>
      <c r="F30" s="96"/>
      <c r="G30" s="96"/>
      <c r="H30" s="9"/>
    </row>
    <row r="31" spans="1:8" ht="18.75" customHeight="1" x14ac:dyDescent="0.25">
      <c r="A31" s="24"/>
      <c r="B31" s="4"/>
      <c r="C31" s="4">
        <v>4918.8999999999996</v>
      </c>
      <c r="D31" s="5"/>
      <c r="E31" s="97" t="s">
        <v>65</v>
      </c>
      <c r="F31" s="97"/>
      <c r="G31" s="97"/>
      <c r="H31" s="5"/>
    </row>
    <row r="32" spans="1:8" ht="18.75" customHeight="1" x14ac:dyDescent="0.25">
      <c r="A32" s="22" t="s">
        <v>20</v>
      </c>
      <c r="B32" s="3">
        <v>4571.8999999999996</v>
      </c>
      <c r="C32" s="3">
        <v>2145.6999999999998</v>
      </c>
      <c r="D32" s="6">
        <v>412</v>
      </c>
      <c r="E32" s="13"/>
      <c r="F32" s="68" t="s">
        <v>73</v>
      </c>
      <c r="G32" s="47"/>
      <c r="H32" s="10"/>
    </row>
    <row r="33" spans="1:9" ht="18.75" customHeight="1" x14ac:dyDescent="0.25">
      <c r="A33" s="22"/>
      <c r="B33" s="3"/>
      <c r="C33" s="4">
        <v>15.8</v>
      </c>
      <c r="D33" s="5"/>
      <c r="E33" s="39" t="s">
        <v>112</v>
      </c>
      <c r="F33" s="68" t="s">
        <v>73</v>
      </c>
      <c r="G33" s="38" t="s">
        <v>150</v>
      </c>
      <c r="H33" s="10">
        <v>44.9</v>
      </c>
    </row>
    <row r="34" spans="1:9" ht="31.5" customHeight="1" x14ac:dyDescent="0.25">
      <c r="A34" s="22"/>
      <c r="B34" s="3"/>
      <c r="C34" s="4">
        <v>1808.5</v>
      </c>
      <c r="D34" s="5">
        <v>408.6</v>
      </c>
      <c r="E34" s="39" t="s">
        <v>113</v>
      </c>
      <c r="F34" s="68" t="s">
        <v>73</v>
      </c>
      <c r="G34" s="38" t="s">
        <v>151</v>
      </c>
      <c r="H34" s="10">
        <v>4117.5</v>
      </c>
    </row>
    <row r="35" spans="1:9" ht="31.5" customHeight="1" x14ac:dyDescent="0.25">
      <c r="A35" s="22"/>
      <c r="B35" s="3"/>
      <c r="C35" s="4">
        <v>60.3</v>
      </c>
      <c r="D35" s="5">
        <v>3.3</v>
      </c>
      <c r="E35" s="39" t="s">
        <v>224</v>
      </c>
      <c r="F35" s="68" t="s">
        <v>73</v>
      </c>
      <c r="G35" s="38" t="s">
        <v>223</v>
      </c>
      <c r="H35" s="10">
        <v>97.7</v>
      </c>
    </row>
    <row r="36" spans="1:9" ht="18.75" customHeight="1" x14ac:dyDescent="0.25">
      <c r="A36" s="22"/>
      <c r="B36" s="3"/>
      <c r="C36" s="4">
        <v>259.10000000000002</v>
      </c>
      <c r="D36" s="5"/>
      <c r="E36" s="97" t="s">
        <v>65</v>
      </c>
      <c r="F36" s="97"/>
      <c r="G36" s="97"/>
      <c r="H36" s="23"/>
    </row>
    <row r="37" spans="1:9" ht="18.75" customHeight="1" x14ac:dyDescent="0.25">
      <c r="A37" s="22"/>
      <c r="B37" s="3"/>
      <c r="C37" s="4">
        <v>2</v>
      </c>
      <c r="D37" s="5">
        <v>0.1</v>
      </c>
      <c r="E37" s="96" t="s">
        <v>61</v>
      </c>
      <c r="F37" s="96"/>
      <c r="G37" s="96"/>
      <c r="H37" s="9"/>
      <c r="I37" s="43"/>
    </row>
    <row r="38" spans="1:9" ht="38.25" customHeight="1" x14ac:dyDescent="0.25">
      <c r="A38" s="22" t="s">
        <v>21</v>
      </c>
      <c r="B38" s="3">
        <v>473.5</v>
      </c>
      <c r="C38" s="3">
        <v>212.6</v>
      </c>
      <c r="D38" s="6">
        <v>63.3</v>
      </c>
      <c r="E38" s="13"/>
      <c r="F38" s="68" t="s">
        <v>74</v>
      </c>
      <c r="G38" s="47"/>
      <c r="H38" s="10"/>
    </row>
    <row r="39" spans="1:9" ht="21.75" customHeight="1" x14ac:dyDescent="0.25">
      <c r="A39" s="22"/>
      <c r="B39" s="3"/>
      <c r="C39" s="4">
        <v>15.2</v>
      </c>
      <c r="D39" s="5">
        <v>0.3</v>
      </c>
      <c r="E39" s="39" t="s">
        <v>110</v>
      </c>
      <c r="F39" s="68" t="s">
        <v>74</v>
      </c>
      <c r="G39" s="38" t="s">
        <v>148</v>
      </c>
      <c r="H39" s="4">
        <v>44.2</v>
      </c>
    </row>
    <row r="40" spans="1:9" ht="22.5" customHeight="1" x14ac:dyDescent="0.25">
      <c r="A40" s="22"/>
      <c r="B40" s="3"/>
      <c r="C40" s="4">
        <v>152.19999999999999</v>
      </c>
      <c r="D40" s="5">
        <v>61.2</v>
      </c>
      <c r="E40" s="39" t="s">
        <v>111</v>
      </c>
      <c r="F40" s="68" t="s">
        <v>74</v>
      </c>
      <c r="G40" s="38" t="s">
        <v>149</v>
      </c>
      <c r="H40" s="4">
        <v>363</v>
      </c>
    </row>
    <row r="41" spans="1:9" ht="38.25" customHeight="1" x14ac:dyDescent="0.25">
      <c r="A41" s="22"/>
      <c r="B41" s="3"/>
      <c r="C41" s="4">
        <v>8.5</v>
      </c>
      <c r="D41" s="5">
        <v>1.4</v>
      </c>
      <c r="E41" s="69" t="s">
        <v>203</v>
      </c>
      <c r="F41" s="68" t="s">
        <v>74</v>
      </c>
      <c r="G41" s="38" t="s">
        <v>201</v>
      </c>
      <c r="H41" s="4">
        <v>25.2</v>
      </c>
    </row>
    <row r="42" spans="1:9" ht="21.75" customHeight="1" x14ac:dyDescent="0.25">
      <c r="A42" s="22"/>
      <c r="B42" s="3"/>
      <c r="C42" s="4">
        <v>4.9000000000000004</v>
      </c>
      <c r="D42" s="5"/>
      <c r="E42" s="38" t="s">
        <v>197</v>
      </c>
      <c r="F42" s="68" t="s">
        <v>74</v>
      </c>
      <c r="G42" s="38" t="s">
        <v>202</v>
      </c>
      <c r="H42" s="4">
        <v>12.5</v>
      </c>
    </row>
    <row r="43" spans="1:9" ht="32.25" customHeight="1" x14ac:dyDescent="0.25">
      <c r="A43" s="22"/>
      <c r="B43" s="3"/>
      <c r="C43" s="4">
        <v>0.7</v>
      </c>
      <c r="D43" s="5">
        <v>0.2</v>
      </c>
      <c r="E43" s="39" t="s">
        <v>224</v>
      </c>
      <c r="F43" s="68" t="s">
        <v>74</v>
      </c>
      <c r="G43" s="38" t="s">
        <v>223</v>
      </c>
      <c r="H43" s="4">
        <v>2.8</v>
      </c>
    </row>
    <row r="44" spans="1:9" ht="18.75" customHeight="1" x14ac:dyDescent="0.25">
      <c r="A44" s="22"/>
      <c r="B44" s="3"/>
      <c r="C44" s="4">
        <v>6</v>
      </c>
      <c r="D44" s="5">
        <v>0.2</v>
      </c>
      <c r="E44" s="96" t="s">
        <v>61</v>
      </c>
      <c r="F44" s="96"/>
      <c r="G44" s="96"/>
      <c r="H44" s="23"/>
    </row>
    <row r="45" spans="1:9" ht="18.75" customHeight="1" x14ac:dyDescent="0.25">
      <c r="A45" s="22"/>
      <c r="B45" s="3"/>
      <c r="C45" s="4">
        <v>25.1</v>
      </c>
      <c r="D45" s="5"/>
      <c r="E45" s="97" t="s">
        <v>65</v>
      </c>
      <c r="F45" s="97"/>
      <c r="G45" s="97"/>
      <c r="H45" s="23"/>
    </row>
    <row r="46" spans="1:9" ht="33.75" customHeight="1" x14ac:dyDescent="0.25">
      <c r="A46" s="20" t="s">
        <v>22</v>
      </c>
      <c r="B46" s="3">
        <v>532.20000000000005</v>
      </c>
      <c r="C46" s="3">
        <v>215</v>
      </c>
      <c r="D46" s="6">
        <v>67.599999999999994</v>
      </c>
      <c r="E46" s="13"/>
      <c r="F46" s="73" t="s">
        <v>75</v>
      </c>
      <c r="G46" s="47"/>
      <c r="H46" s="10"/>
    </row>
    <row r="47" spans="1:9" ht="18.75" customHeight="1" x14ac:dyDescent="0.25">
      <c r="A47" s="20"/>
      <c r="B47" s="3"/>
      <c r="C47" s="4">
        <v>191.5</v>
      </c>
      <c r="D47" s="5">
        <v>31.4</v>
      </c>
      <c r="E47" s="38" t="s">
        <v>133</v>
      </c>
      <c r="F47" s="73" t="s">
        <v>75</v>
      </c>
      <c r="G47" s="38" t="s">
        <v>169</v>
      </c>
      <c r="H47" s="10">
        <v>387</v>
      </c>
    </row>
    <row r="48" spans="1:9" ht="39" customHeight="1" x14ac:dyDescent="0.25">
      <c r="A48" s="20"/>
      <c r="B48" s="3"/>
      <c r="C48" s="4">
        <v>20</v>
      </c>
      <c r="D48" s="5">
        <v>20</v>
      </c>
      <c r="E48" s="39" t="s">
        <v>198</v>
      </c>
      <c r="F48" s="73" t="s">
        <v>75</v>
      </c>
      <c r="G48" s="38" t="s">
        <v>204</v>
      </c>
      <c r="H48" s="10">
        <v>20</v>
      </c>
    </row>
    <row r="49" spans="1:10" ht="18.75" customHeight="1" x14ac:dyDescent="0.25">
      <c r="A49" s="22"/>
      <c r="B49" s="3"/>
      <c r="C49" s="4">
        <v>1.6</v>
      </c>
      <c r="D49" s="5">
        <v>16.2</v>
      </c>
      <c r="E49" s="96" t="s">
        <v>61</v>
      </c>
      <c r="F49" s="96"/>
      <c r="G49" s="96"/>
      <c r="H49" s="9"/>
    </row>
    <row r="50" spans="1:10" ht="18.75" customHeight="1" x14ac:dyDescent="0.25">
      <c r="A50" s="22"/>
      <c r="B50" s="3"/>
      <c r="C50" s="4">
        <v>1.9</v>
      </c>
      <c r="D50" s="5"/>
      <c r="E50" s="97" t="s">
        <v>65</v>
      </c>
      <c r="F50" s="97"/>
      <c r="G50" s="97"/>
      <c r="H50" s="7"/>
    </row>
    <row r="51" spans="1:10" ht="37.5" customHeight="1" x14ac:dyDescent="0.25">
      <c r="A51" s="22" t="s">
        <v>23</v>
      </c>
      <c r="B51" s="3">
        <v>216.1</v>
      </c>
      <c r="C51" s="3">
        <v>68.599999999999994</v>
      </c>
      <c r="D51" s="6">
        <v>13.8</v>
      </c>
      <c r="E51" s="17"/>
      <c r="F51" s="68" t="s">
        <v>76</v>
      </c>
      <c r="G51" s="47"/>
      <c r="H51" s="10"/>
    </row>
    <row r="52" spans="1:10" ht="18.75" customHeight="1" x14ac:dyDescent="0.25">
      <c r="A52" s="22"/>
      <c r="B52" s="3"/>
      <c r="C52" s="4">
        <v>67.3</v>
      </c>
      <c r="D52" s="5">
        <v>13.8</v>
      </c>
      <c r="E52" s="38" t="s">
        <v>133</v>
      </c>
      <c r="F52" s="68" t="s">
        <v>76</v>
      </c>
      <c r="G52" s="38" t="s">
        <v>175</v>
      </c>
      <c r="H52" s="10">
        <v>171.3</v>
      </c>
    </row>
    <row r="53" spans="1:10" ht="18.75" customHeight="1" x14ac:dyDescent="0.25">
      <c r="A53" s="22"/>
      <c r="B53" s="3"/>
      <c r="C53" s="4">
        <v>0</v>
      </c>
      <c r="D53" s="5"/>
      <c r="E53" s="96" t="s">
        <v>61</v>
      </c>
      <c r="F53" s="96"/>
      <c r="G53" s="96"/>
      <c r="H53" s="9"/>
    </row>
    <row r="54" spans="1:10" ht="18.75" customHeight="1" x14ac:dyDescent="0.25">
      <c r="A54" s="22"/>
      <c r="B54" s="3"/>
      <c r="C54" s="4">
        <v>1.3</v>
      </c>
      <c r="D54" s="5"/>
      <c r="E54" s="97" t="s">
        <v>65</v>
      </c>
      <c r="F54" s="97"/>
      <c r="G54" s="97"/>
      <c r="H54" s="9"/>
    </row>
    <row r="55" spans="1:10" ht="35.25" customHeight="1" x14ac:dyDescent="0.25">
      <c r="A55" s="22" t="s">
        <v>24</v>
      </c>
      <c r="B55" s="3">
        <v>3434.8</v>
      </c>
      <c r="C55" s="3">
        <v>1783.3</v>
      </c>
      <c r="D55" s="6">
        <v>189.4</v>
      </c>
      <c r="E55" s="13"/>
      <c r="F55" s="68" t="s">
        <v>77</v>
      </c>
      <c r="G55" s="47"/>
      <c r="H55" s="10"/>
    </row>
    <row r="56" spans="1:10" ht="36" customHeight="1" x14ac:dyDescent="0.25">
      <c r="A56" s="22"/>
      <c r="B56" s="3"/>
      <c r="C56" s="4">
        <v>11.7</v>
      </c>
      <c r="D56" s="5"/>
      <c r="E56" s="39" t="s">
        <v>132</v>
      </c>
      <c r="F56" s="68" t="s">
        <v>77</v>
      </c>
      <c r="G56" s="38" t="s">
        <v>170</v>
      </c>
      <c r="H56" s="10">
        <v>11.7</v>
      </c>
    </row>
    <row r="57" spans="1:10" ht="18.75" customHeight="1" x14ac:dyDescent="0.25">
      <c r="A57" s="22"/>
      <c r="B57" s="3"/>
      <c r="C57" s="4">
        <v>123.2</v>
      </c>
      <c r="D57" s="5"/>
      <c r="E57" s="12" t="s">
        <v>182</v>
      </c>
      <c r="F57" s="68" t="s">
        <v>77</v>
      </c>
      <c r="G57" s="48" t="s">
        <v>183</v>
      </c>
      <c r="H57" s="10">
        <v>239.3</v>
      </c>
    </row>
    <row r="58" spans="1:10" ht="18.75" customHeight="1" x14ac:dyDescent="0.25">
      <c r="A58" s="22"/>
      <c r="B58" s="3"/>
      <c r="C58" s="4">
        <v>118.1</v>
      </c>
      <c r="D58" s="5">
        <v>24.8</v>
      </c>
      <c r="E58" s="12" t="s">
        <v>186</v>
      </c>
      <c r="F58" s="68" t="s">
        <v>77</v>
      </c>
      <c r="G58" s="48" t="s">
        <v>184</v>
      </c>
      <c r="H58" s="10">
        <v>226.9</v>
      </c>
    </row>
    <row r="59" spans="1:10" ht="18.75" customHeight="1" x14ac:dyDescent="0.25">
      <c r="A59" s="22"/>
      <c r="B59" s="3"/>
      <c r="C59" s="4">
        <v>22.9</v>
      </c>
      <c r="D59" s="5">
        <v>0.4</v>
      </c>
      <c r="E59" s="12" t="s">
        <v>187</v>
      </c>
      <c r="F59" s="68" t="s">
        <v>77</v>
      </c>
      <c r="G59" s="48" t="s">
        <v>185</v>
      </c>
      <c r="H59" s="10">
        <v>40.4</v>
      </c>
    </row>
    <row r="60" spans="1:10" ht="18.75" customHeight="1" x14ac:dyDescent="0.25">
      <c r="A60" s="22"/>
      <c r="B60" s="3"/>
      <c r="C60" s="4">
        <v>367.5</v>
      </c>
      <c r="D60" s="5">
        <v>11.2</v>
      </c>
      <c r="E60" s="12" t="s">
        <v>189</v>
      </c>
      <c r="F60" s="68" t="s">
        <v>77</v>
      </c>
      <c r="G60" s="48" t="s">
        <v>188</v>
      </c>
      <c r="H60" s="10">
        <v>474.9</v>
      </c>
    </row>
    <row r="61" spans="1:10" ht="18.75" customHeight="1" x14ac:dyDescent="0.25">
      <c r="A61" s="22"/>
      <c r="B61" s="3"/>
      <c r="C61" s="4">
        <v>36.5</v>
      </c>
      <c r="D61" s="5"/>
      <c r="E61" s="12" t="s">
        <v>219</v>
      </c>
      <c r="F61" s="68" t="s">
        <v>77</v>
      </c>
      <c r="G61" s="64" t="s">
        <v>218</v>
      </c>
      <c r="H61" s="64">
        <v>74.3</v>
      </c>
      <c r="I61" s="65"/>
      <c r="J61" s="65"/>
    </row>
    <row r="62" spans="1:10" ht="27.75" customHeight="1" x14ac:dyDescent="0.25">
      <c r="A62" s="22"/>
      <c r="B62" s="3"/>
      <c r="C62" s="4">
        <v>422.2</v>
      </c>
      <c r="D62" s="5">
        <v>19.399999999999999</v>
      </c>
      <c r="E62" s="88" t="s">
        <v>195</v>
      </c>
      <c r="F62" s="68" t="s">
        <v>77</v>
      </c>
      <c r="G62" s="38" t="s">
        <v>205</v>
      </c>
      <c r="H62" s="10">
        <v>788.8</v>
      </c>
    </row>
    <row r="63" spans="1:10" ht="20.25" customHeight="1" x14ac:dyDescent="0.25">
      <c r="A63" s="22"/>
      <c r="B63" s="3"/>
      <c r="C63" s="4">
        <v>3.7</v>
      </c>
      <c r="D63" s="5">
        <v>5.3</v>
      </c>
      <c r="E63" s="39" t="s">
        <v>240</v>
      </c>
      <c r="F63" s="68" t="s">
        <v>77</v>
      </c>
      <c r="G63" s="38" t="s">
        <v>206</v>
      </c>
      <c r="H63" s="10">
        <v>18.100000000000001</v>
      </c>
    </row>
    <row r="64" spans="1:10" ht="18.75" customHeight="1" x14ac:dyDescent="0.25">
      <c r="A64" s="22"/>
      <c r="B64" s="3"/>
      <c r="C64" s="4">
        <v>129.4</v>
      </c>
      <c r="D64" s="5">
        <v>9.8000000000000007</v>
      </c>
      <c r="E64" s="70" t="s">
        <v>196</v>
      </c>
      <c r="F64" s="68" t="s">
        <v>77</v>
      </c>
      <c r="G64" s="38" t="s">
        <v>207</v>
      </c>
      <c r="H64" s="10">
        <v>225.7</v>
      </c>
    </row>
    <row r="65" spans="1:8" ht="18.75" customHeight="1" x14ac:dyDescent="0.25">
      <c r="A65" s="22"/>
      <c r="B65" s="3"/>
      <c r="C65" s="4">
        <v>15</v>
      </c>
      <c r="D65" s="5"/>
      <c r="E65" s="70" t="s">
        <v>252</v>
      </c>
      <c r="F65" s="68" t="s">
        <v>77</v>
      </c>
      <c r="G65" s="38" t="s">
        <v>251</v>
      </c>
      <c r="H65" s="10">
        <v>15</v>
      </c>
    </row>
    <row r="66" spans="1:8" ht="18.75" customHeight="1" x14ac:dyDescent="0.25">
      <c r="A66" s="22"/>
      <c r="B66" s="3"/>
      <c r="C66" s="4">
        <v>16</v>
      </c>
      <c r="D66" s="5"/>
      <c r="E66" s="70" t="s">
        <v>243</v>
      </c>
      <c r="F66" s="68" t="s">
        <v>77</v>
      </c>
      <c r="G66" s="38" t="s">
        <v>255</v>
      </c>
      <c r="H66" s="10">
        <v>16</v>
      </c>
    </row>
    <row r="67" spans="1:8" ht="18.75" customHeight="1" x14ac:dyDescent="0.25">
      <c r="A67" s="22"/>
      <c r="B67" s="3"/>
      <c r="C67" s="4">
        <v>19.2</v>
      </c>
      <c r="D67" s="5">
        <v>1.1000000000000001</v>
      </c>
      <c r="E67" s="70" t="s">
        <v>268</v>
      </c>
      <c r="F67" s="68" t="s">
        <v>77</v>
      </c>
      <c r="G67" s="38" t="s">
        <v>267</v>
      </c>
      <c r="H67" s="10">
        <v>52.2</v>
      </c>
    </row>
    <row r="68" spans="1:8" ht="18.75" customHeight="1" x14ac:dyDescent="0.25">
      <c r="A68" s="22"/>
      <c r="B68" s="3"/>
      <c r="C68" s="4">
        <v>8.9</v>
      </c>
      <c r="D68" s="5"/>
      <c r="E68" s="70" t="s">
        <v>253</v>
      </c>
      <c r="F68" s="68" t="s">
        <v>77</v>
      </c>
      <c r="G68" s="38" t="s">
        <v>254</v>
      </c>
      <c r="H68" s="10">
        <v>8.9</v>
      </c>
    </row>
    <row r="69" spans="1:8" ht="18.75" customHeight="1" x14ac:dyDescent="0.25">
      <c r="A69" s="22"/>
      <c r="B69" s="3"/>
      <c r="C69" s="4">
        <v>25.5</v>
      </c>
      <c r="D69" s="5"/>
      <c r="E69" s="70" t="s">
        <v>270</v>
      </c>
      <c r="F69" s="68" t="s">
        <v>77</v>
      </c>
      <c r="G69" s="38" t="s">
        <v>278</v>
      </c>
      <c r="H69" s="10">
        <v>25.5</v>
      </c>
    </row>
    <row r="70" spans="1:8" ht="18.75" customHeight="1" x14ac:dyDescent="0.25">
      <c r="A70" s="22"/>
      <c r="B70" s="3"/>
      <c r="C70" s="4">
        <v>55</v>
      </c>
      <c r="D70" s="5"/>
      <c r="E70" s="70" t="s">
        <v>271</v>
      </c>
      <c r="F70" s="68" t="s">
        <v>77</v>
      </c>
      <c r="G70" s="38" t="s">
        <v>279</v>
      </c>
      <c r="H70" s="10">
        <v>55</v>
      </c>
    </row>
    <row r="71" spans="1:8" ht="18.75" customHeight="1" x14ac:dyDescent="0.25">
      <c r="A71" s="22"/>
      <c r="B71" s="3"/>
      <c r="C71" s="4">
        <v>25</v>
      </c>
      <c r="D71" s="5"/>
      <c r="E71" s="70" t="s">
        <v>272</v>
      </c>
      <c r="F71" s="68" t="s">
        <v>77</v>
      </c>
      <c r="G71" s="38" t="s">
        <v>280</v>
      </c>
      <c r="H71" s="10">
        <v>25</v>
      </c>
    </row>
    <row r="72" spans="1:8" ht="24" customHeight="1" x14ac:dyDescent="0.25">
      <c r="A72" s="22"/>
      <c r="B72" s="3"/>
      <c r="C72" s="4"/>
      <c r="D72" s="5">
        <v>96</v>
      </c>
      <c r="E72" s="38" t="s">
        <v>297</v>
      </c>
      <c r="F72" s="68" t="s">
        <v>77</v>
      </c>
      <c r="G72" s="38" t="s">
        <v>307</v>
      </c>
      <c r="H72" s="10">
        <v>96</v>
      </c>
    </row>
    <row r="73" spans="1:8" ht="24" customHeight="1" x14ac:dyDescent="0.25">
      <c r="A73" s="22"/>
      <c r="B73" s="3"/>
      <c r="C73" s="4"/>
      <c r="D73" s="5">
        <v>11.5</v>
      </c>
      <c r="E73" s="38" t="s">
        <v>325</v>
      </c>
      <c r="F73" s="68" t="s">
        <v>77</v>
      </c>
      <c r="G73" s="38" t="s">
        <v>326</v>
      </c>
      <c r="H73" s="10">
        <v>11.5</v>
      </c>
    </row>
    <row r="74" spans="1:8" ht="18.75" customHeight="1" x14ac:dyDescent="0.25">
      <c r="A74" s="22"/>
      <c r="B74" s="3"/>
      <c r="C74" s="4">
        <v>72</v>
      </c>
      <c r="D74" s="5">
        <v>9.9</v>
      </c>
      <c r="E74" s="96" t="s">
        <v>61</v>
      </c>
      <c r="F74" s="96"/>
      <c r="G74" s="96"/>
      <c r="H74" s="7"/>
    </row>
    <row r="75" spans="1:8" ht="18.75" customHeight="1" x14ac:dyDescent="0.25">
      <c r="A75" s="22"/>
      <c r="B75" s="3"/>
      <c r="C75" s="4">
        <v>311.5</v>
      </c>
      <c r="D75" s="5"/>
      <c r="E75" s="97" t="s">
        <v>65</v>
      </c>
      <c r="F75" s="97"/>
      <c r="G75" s="97"/>
      <c r="H75" s="10"/>
    </row>
    <row r="76" spans="1:8" ht="39.75" customHeight="1" x14ac:dyDescent="0.25">
      <c r="A76" s="22" t="s">
        <v>25</v>
      </c>
      <c r="B76" s="3">
        <v>490.1</v>
      </c>
      <c r="C76" s="3">
        <v>138.30000000000001</v>
      </c>
      <c r="D76" s="6">
        <v>12.3</v>
      </c>
      <c r="E76" s="17"/>
      <c r="F76" s="68" t="s">
        <v>78</v>
      </c>
      <c r="G76" s="47"/>
      <c r="H76" s="10"/>
    </row>
    <row r="77" spans="1:8" ht="18.75" customHeight="1" x14ac:dyDescent="0.25">
      <c r="A77" s="22"/>
      <c r="B77" s="3"/>
      <c r="C77" s="4">
        <v>14.7</v>
      </c>
      <c r="D77" s="5"/>
      <c r="E77" s="12" t="s">
        <v>221</v>
      </c>
      <c r="F77" s="68" t="s">
        <v>78</v>
      </c>
      <c r="G77" s="48" t="s">
        <v>225</v>
      </c>
      <c r="H77" s="10">
        <v>14.7</v>
      </c>
    </row>
    <row r="78" spans="1:8" ht="37.5" customHeight="1" x14ac:dyDescent="0.25">
      <c r="A78" s="22"/>
      <c r="B78" s="3"/>
      <c r="C78" s="4">
        <v>16.7</v>
      </c>
      <c r="D78" s="5"/>
      <c r="E78" s="25" t="s">
        <v>66</v>
      </c>
      <c r="F78" s="68" t="s">
        <v>78</v>
      </c>
      <c r="G78" s="49" t="s">
        <v>96</v>
      </c>
      <c r="H78" s="9">
        <v>16.7</v>
      </c>
    </row>
    <row r="79" spans="1:8" ht="18.75" customHeight="1" x14ac:dyDescent="0.25">
      <c r="A79" s="22"/>
      <c r="B79" s="3"/>
      <c r="C79" s="4">
        <v>13.2</v>
      </c>
      <c r="D79" s="5"/>
      <c r="E79" s="39" t="s">
        <v>115</v>
      </c>
      <c r="F79" s="68" t="s">
        <v>78</v>
      </c>
      <c r="G79" s="38" t="s">
        <v>154</v>
      </c>
      <c r="H79" s="9">
        <v>13.2</v>
      </c>
    </row>
    <row r="80" spans="1:8" ht="18.75" customHeight="1" x14ac:dyDescent="0.25">
      <c r="A80" s="22"/>
      <c r="B80" s="3"/>
      <c r="C80" s="4">
        <v>10</v>
      </c>
      <c r="D80" s="5"/>
      <c r="E80" s="39" t="s">
        <v>116</v>
      </c>
      <c r="F80" s="68" t="s">
        <v>78</v>
      </c>
      <c r="G80" s="38" t="s">
        <v>178</v>
      </c>
      <c r="H80" s="9">
        <v>10</v>
      </c>
    </row>
    <row r="81" spans="1:8" ht="53.25" customHeight="1" x14ac:dyDescent="0.25">
      <c r="A81" s="22"/>
      <c r="B81" s="3"/>
      <c r="C81" s="4">
        <v>20</v>
      </c>
      <c r="D81" s="5"/>
      <c r="E81" s="39" t="s">
        <v>117</v>
      </c>
      <c r="F81" s="68" t="s">
        <v>78</v>
      </c>
      <c r="G81" s="38" t="s">
        <v>179</v>
      </c>
      <c r="H81" s="9">
        <v>20</v>
      </c>
    </row>
    <row r="82" spans="1:8" ht="18.75" customHeight="1" x14ac:dyDescent="0.25">
      <c r="A82" s="22"/>
      <c r="B82" s="3"/>
      <c r="C82" s="4">
        <v>63.7</v>
      </c>
      <c r="D82" s="5">
        <v>12.3</v>
      </c>
      <c r="E82" s="96" t="s">
        <v>61</v>
      </c>
      <c r="F82" s="96"/>
      <c r="G82" s="96"/>
      <c r="H82" s="10"/>
    </row>
    <row r="83" spans="1:8" ht="37.5" customHeight="1" x14ac:dyDescent="0.25">
      <c r="A83" s="20" t="s">
        <v>26</v>
      </c>
      <c r="B83" s="3">
        <v>6781.9</v>
      </c>
      <c r="C83" s="3">
        <v>568.29999999999995</v>
      </c>
      <c r="D83" s="6">
        <v>131.1</v>
      </c>
      <c r="E83" s="13"/>
      <c r="F83" s="73" t="s">
        <v>79</v>
      </c>
      <c r="G83" s="50"/>
      <c r="H83" s="10"/>
    </row>
    <row r="84" spans="1:8" ht="38.25" customHeight="1" x14ac:dyDescent="0.25">
      <c r="A84" s="20"/>
      <c r="B84" s="3"/>
      <c r="C84" s="4">
        <v>0.7</v>
      </c>
      <c r="D84" s="91"/>
      <c r="E84" s="39" t="s">
        <v>242</v>
      </c>
      <c r="F84" s="73" t="s">
        <v>79</v>
      </c>
      <c r="G84" s="38" t="s">
        <v>141</v>
      </c>
      <c r="H84" s="10">
        <v>200</v>
      </c>
    </row>
    <row r="85" spans="1:8" ht="18.75" customHeight="1" x14ac:dyDescent="0.25">
      <c r="A85" s="20"/>
      <c r="B85" s="3"/>
      <c r="C85" s="4">
        <v>4.8</v>
      </c>
      <c r="D85" s="5">
        <v>1.2</v>
      </c>
      <c r="E85" s="39" t="s">
        <v>105</v>
      </c>
      <c r="F85" s="73" t="s">
        <v>79</v>
      </c>
      <c r="G85" s="38" t="s">
        <v>142</v>
      </c>
      <c r="H85" s="10">
        <v>14.4</v>
      </c>
    </row>
    <row r="86" spans="1:8" ht="18.75" customHeight="1" x14ac:dyDescent="0.25">
      <c r="A86" s="20"/>
      <c r="B86" s="3"/>
      <c r="C86" s="4">
        <v>14.4</v>
      </c>
      <c r="D86" s="5">
        <v>14.4</v>
      </c>
      <c r="E86" s="39" t="s">
        <v>228</v>
      </c>
      <c r="F86" s="73" t="s">
        <v>79</v>
      </c>
      <c r="G86" s="38" t="s">
        <v>227</v>
      </c>
      <c r="H86" s="10">
        <v>62.8</v>
      </c>
    </row>
    <row r="87" spans="1:8" ht="18.75" customHeight="1" x14ac:dyDescent="0.25">
      <c r="A87" s="20"/>
      <c r="B87" s="3"/>
      <c r="C87" s="4">
        <v>6</v>
      </c>
      <c r="D87" s="5"/>
      <c r="E87" s="39" t="s">
        <v>104</v>
      </c>
      <c r="F87" s="73" t="s">
        <v>79</v>
      </c>
      <c r="G87" s="38" t="s">
        <v>140</v>
      </c>
      <c r="H87" s="10">
        <v>6</v>
      </c>
    </row>
    <row r="88" spans="1:8" ht="18.75" customHeight="1" x14ac:dyDescent="0.25">
      <c r="A88" s="20"/>
      <c r="B88" s="3"/>
      <c r="C88" s="4">
        <v>13</v>
      </c>
      <c r="D88" s="5"/>
      <c r="E88" s="39" t="s">
        <v>106</v>
      </c>
      <c r="F88" s="73" t="s">
        <v>79</v>
      </c>
      <c r="G88" s="38" t="s">
        <v>143</v>
      </c>
      <c r="H88" s="10">
        <v>13</v>
      </c>
    </row>
    <row r="89" spans="1:8" ht="18.75" customHeight="1" x14ac:dyDescent="0.25">
      <c r="A89" s="20"/>
      <c r="B89" s="3"/>
      <c r="C89" s="4">
        <v>4.3</v>
      </c>
      <c r="D89" s="5"/>
      <c r="E89" s="39" t="s">
        <v>228</v>
      </c>
      <c r="F89" s="73" t="s">
        <v>79</v>
      </c>
      <c r="G89" s="38" t="s">
        <v>144</v>
      </c>
      <c r="H89" s="10">
        <v>4.3</v>
      </c>
    </row>
    <row r="90" spans="1:8" ht="18.75" customHeight="1" x14ac:dyDescent="0.25">
      <c r="A90" s="20"/>
      <c r="B90" s="3"/>
      <c r="C90" s="4">
        <v>17.8</v>
      </c>
      <c r="D90" s="5"/>
      <c r="E90" s="70" t="s">
        <v>212</v>
      </c>
      <c r="F90" s="73" t="s">
        <v>79</v>
      </c>
      <c r="G90" s="38" t="s">
        <v>208</v>
      </c>
      <c r="H90" s="10">
        <v>17.8</v>
      </c>
    </row>
    <row r="91" spans="1:8" ht="18.75" customHeight="1" x14ac:dyDescent="0.25">
      <c r="A91" s="20"/>
      <c r="B91" s="3"/>
      <c r="C91" s="4">
        <v>51.3</v>
      </c>
      <c r="D91" s="5"/>
      <c r="E91" s="70" t="s">
        <v>211</v>
      </c>
      <c r="F91" s="73" t="s">
        <v>79</v>
      </c>
      <c r="G91" s="38" t="s">
        <v>226</v>
      </c>
      <c r="H91" s="10">
        <v>51.3</v>
      </c>
    </row>
    <row r="92" spans="1:8" ht="18.75" customHeight="1" x14ac:dyDescent="0.25">
      <c r="A92" s="20"/>
      <c r="B92" s="3"/>
      <c r="C92" s="4">
        <v>32.299999999999997</v>
      </c>
      <c r="D92" s="5"/>
      <c r="E92" s="70" t="s">
        <v>211</v>
      </c>
      <c r="F92" s="73" t="s">
        <v>79</v>
      </c>
      <c r="G92" s="38" t="s">
        <v>210</v>
      </c>
      <c r="H92" s="10">
        <v>32.299999999999997</v>
      </c>
    </row>
    <row r="93" spans="1:8" ht="38.25" customHeight="1" x14ac:dyDescent="0.25">
      <c r="A93" s="20"/>
      <c r="B93" s="3"/>
      <c r="C93" s="4">
        <v>69.7</v>
      </c>
      <c r="D93" s="5"/>
      <c r="E93" s="39" t="s">
        <v>213</v>
      </c>
      <c r="F93" s="73" t="s">
        <v>79</v>
      </c>
      <c r="G93" s="38" t="s">
        <v>209</v>
      </c>
      <c r="H93" s="10">
        <v>69.7</v>
      </c>
    </row>
    <row r="94" spans="1:8" ht="38.25" customHeight="1" x14ac:dyDescent="0.25">
      <c r="A94" s="20"/>
      <c r="B94" s="3"/>
      <c r="C94" s="4">
        <v>37.1</v>
      </c>
      <c r="D94" s="5">
        <v>20.2</v>
      </c>
      <c r="E94" s="39" t="s">
        <v>245</v>
      </c>
      <c r="F94" s="73" t="s">
        <v>79</v>
      </c>
      <c r="G94" s="38" t="s">
        <v>257</v>
      </c>
      <c r="H94" s="10">
        <v>460</v>
      </c>
    </row>
    <row r="95" spans="1:8" ht="21.75" customHeight="1" x14ac:dyDescent="0.25">
      <c r="A95" s="20"/>
      <c r="B95" s="3"/>
      <c r="C95" s="4">
        <v>45</v>
      </c>
      <c r="D95" s="5"/>
      <c r="E95" s="39" t="s">
        <v>244</v>
      </c>
      <c r="F95" s="73" t="s">
        <v>79</v>
      </c>
      <c r="G95" s="38" t="s">
        <v>256</v>
      </c>
      <c r="H95" s="10">
        <v>45</v>
      </c>
    </row>
    <row r="96" spans="1:8" ht="21.75" customHeight="1" x14ac:dyDescent="0.25">
      <c r="A96" s="20"/>
      <c r="B96" s="3"/>
      <c r="C96" s="4"/>
      <c r="D96" s="5">
        <v>62</v>
      </c>
      <c r="E96" s="39" t="s">
        <v>211</v>
      </c>
      <c r="F96" s="73" t="s">
        <v>79</v>
      </c>
      <c r="G96" s="38" t="s">
        <v>308</v>
      </c>
      <c r="H96" s="10">
        <v>308.3</v>
      </c>
    </row>
    <row r="97" spans="1:8" ht="31.5" customHeight="1" x14ac:dyDescent="0.25">
      <c r="A97" s="20"/>
      <c r="B97" s="3"/>
      <c r="C97" s="4"/>
      <c r="D97" s="5">
        <v>16.100000000000001</v>
      </c>
      <c r="E97" s="39" t="s">
        <v>298</v>
      </c>
      <c r="F97" s="73" t="s">
        <v>79</v>
      </c>
      <c r="G97" s="38" t="s">
        <v>309</v>
      </c>
      <c r="H97" s="10">
        <v>300</v>
      </c>
    </row>
    <row r="98" spans="1:8" ht="18.75" customHeight="1" x14ac:dyDescent="0.25">
      <c r="A98" s="22"/>
      <c r="B98" s="3"/>
      <c r="C98" s="4">
        <v>210.9</v>
      </c>
      <c r="D98" s="5">
        <v>17.2</v>
      </c>
      <c r="E98" s="96" t="s">
        <v>61</v>
      </c>
      <c r="F98" s="96"/>
      <c r="G98" s="96"/>
      <c r="H98" s="26"/>
    </row>
    <row r="99" spans="1:8" ht="18.75" customHeight="1" x14ac:dyDescent="0.25">
      <c r="A99" s="22"/>
      <c r="B99" s="3"/>
      <c r="C99" s="4">
        <v>61</v>
      </c>
      <c r="D99" s="5"/>
      <c r="E99" s="101" t="s">
        <v>65</v>
      </c>
      <c r="F99" s="102"/>
      <c r="G99" s="103"/>
      <c r="H99" s="10"/>
    </row>
    <row r="100" spans="1:8" ht="33.75" customHeight="1" x14ac:dyDescent="0.25">
      <c r="A100" s="22" t="s">
        <v>27</v>
      </c>
      <c r="B100" s="3">
        <v>68.5</v>
      </c>
      <c r="C100" s="3">
        <v>4.5999999999999996</v>
      </c>
      <c r="D100" s="6">
        <v>0</v>
      </c>
      <c r="E100" s="17"/>
      <c r="F100" s="68" t="s">
        <v>80</v>
      </c>
      <c r="G100" s="47"/>
      <c r="H100" s="10"/>
    </row>
    <row r="101" spans="1:8" ht="18.75" customHeight="1" x14ac:dyDescent="0.25">
      <c r="A101" s="22"/>
      <c r="B101" s="3"/>
      <c r="C101" s="4">
        <v>4.5999999999999996</v>
      </c>
      <c r="D101" s="5"/>
      <c r="E101" s="96" t="s">
        <v>61</v>
      </c>
      <c r="F101" s="96"/>
      <c r="G101" s="96"/>
      <c r="H101" s="10"/>
    </row>
    <row r="102" spans="1:8" ht="18.75" customHeight="1" x14ac:dyDescent="0.25">
      <c r="A102" s="22"/>
      <c r="B102" s="3"/>
      <c r="C102" s="4">
        <v>0</v>
      </c>
      <c r="D102" s="5"/>
      <c r="E102" s="101" t="s">
        <v>65</v>
      </c>
      <c r="F102" s="102"/>
      <c r="G102" s="103"/>
      <c r="H102" s="5"/>
    </row>
    <row r="103" spans="1:8" ht="37.5" customHeight="1" x14ac:dyDescent="0.25">
      <c r="A103" s="22" t="s">
        <v>28</v>
      </c>
      <c r="B103" s="3">
        <v>155.4</v>
      </c>
      <c r="C103" s="3">
        <v>0</v>
      </c>
      <c r="D103" s="6">
        <v>2</v>
      </c>
      <c r="E103" s="17"/>
      <c r="F103" s="68" t="s">
        <v>81</v>
      </c>
      <c r="G103" s="47"/>
      <c r="H103" s="10"/>
    </row>
    <row r="104" spans="1:8" ht="18.75" customHeight="1" x14ac:dyDescent="0.25">
      <c r="A104" s="22"/>
      <c r="B104" s="3"/>
      <c r="C104" s="4">
        <v>0</v>
      </c>
      <c r="D104" s="5">
        <v>2</v>
      </c>
      <c r="E104" s="96" t="s">
        <v>61</v>
      </c>
      <c r="F104" s="96"/>
      <c r="G104" s="96"/>
      <c r="H104" s="10"/>
    </row>
    <row r="105" spans="1:8" ht="18.75" customHeight="1" x14ac:dyDescent="0.25">
      <c r="A105" s="22"/>
      <c r="B105" s="3"/>
      <c r="C105" s="4">
        <v>0</v>
      </c>
      <c r="D105" s="5"/>
      <c r="E105" s="101" t="s">
        <v>65</v>
      </c>
      <c r="F105" s="102"/>
      <c r="G105" s="103"/>
      <c r="H105" s="10"/>
    </row>
    <row r="106" spans="1:8" ht="18.75" customHeight="1" x14ac:dyDescent="0.25">
      <c r="A106" s="33" t="s">
        <v>258</v>
      </c>
      <c r="B106" s="3"/>
      <c r="C106" s="3">
        <v>7.2</v>
      </c>
      <c r="D106" s="6">
        <v>0</v>
      </c>
      <c r="E106" s="79"/>
      <c r="F106" s="80"/>
      <c r="G106" s="81"/>
      <c r="H106" s="10"/>
    </row>
    <row r="107" spans="1:8" ht="18.75" customHeight="1" x14ac:dyDescent="0.25">
      <c r="A107" s="33"/>
      <c r="B107" s="3"/>
      <c r="C107" s="4">
        <v>7.2</v>
      </c>
      <c r="D107" s="5"/>
      <c r="E107" s="96" t="s">
        <v>61</v>
      </c>
      <c r="F107" s="96"/>
      <c r="G107" s="96"/>
      <c r="H107" s="10"/>
    </row>
    <row r="108" spans="1:8" ht="18.75" customHeight="1" x14ac:dyDescent="0.25">
      <c r="A108" s="22" t="s">
        <v>59</v>
      </c>
      <c r="B108" s="3">
        <v>142.9</v>
      </c>
      <c r="C108" s="3">
        <v>25</v>
      </c>
      <c r="D108" s="6">
        <v>3.4</v>
      </c>
      <c r="E108" s="17"/>
      <c r="F108" s="68" t="s">
        <v>82</v>
      </c>
      <c r="G108" s="47"/>
      <c r="H108" s="10"/>
    </row>
    <row r="109" spans="1:8" ht="18.75" customHeight="1" x14ac:dyDescent="0.25">
      <c r="A109" s="22"/>
      <c r="B109" s="3"/>
      <c r="C109" s="4">
        <v>15</v>
      </c>
      <c r="D109" s="5">
        <v>2.5</v>
      </c>
      <c r="E109" s="70" t="s">
        <v>199</v>
      </c>
      <c r="F109" s="68" t="s">
        <v>82</v>
      </c>
      <c r="G109" s="38" t="s">
        <v>214</v>
      </c>
      <c r="H109" s="10">
        <v>22.5</v>
      </c>
    </row>
    <row r="110" spans="1:8" ht="18.75" customHeight="1" x14ac:dyDescent="0.25">
      <c r="A110" s="22"/>
      <c r="B110" s="3"/>
      <c r="C110" s="4">
        <v>7.5</v>
      </c>
      <c r="D110" s="5">
        <v>0.9</v>
      </c>
      <c r="E110" s="96" t="s">
        <v>61</v>
      </c>
      <c r="F110" s="96"/>
      <c r="G110" s="96"/>
      <c r="H110" s="10"/>
    </row>
    <row r="111" spans="1:8" ht="18.75" customHeight="1" x14ac:dyDescent="0.25">
      <c r="A111" s="22"/>
      <c r="B111" s="3"/>
      <c r="C111" s="4">
        <v>2.5</v>
      </c>
      <c r="D111" s="5"/>
      <c r="E111" s="97" t="s">
        <v>65</v>
      </c>
      <c r="F111" s="97"/>
      <c r="G111" s="97"/>
      <c r="H111" s="10"/>
    </row>
    <row r="112" spans="1:8" ht="18.75" customHeight="1" x14ac:dyDescent="0.25">
      <c r="A112" s="22" t="s">
        <v>29</v>
      </c>
      <c r="B112" s="3">
        <v>75.8</v>
      </c>
      <c r="C112" s="3">
        <v>30.1</v>
      </c>
      <c r="D112" s="6">
        <v>6</v>
      </c>
      <c r="E112" s="17"/>
      <c r="F112" s="68" t="s">
        <v>83</v>
      </c>
      <c r="G112" s="47"/>
      <c r="H112" s="10"/>
    </row>
    <row r="113" spans="1:9" ht="18.75" customHeight="1" x14ac:dyDescent="0.25">
      <c r="A113" s="22"/>
      <c r="B113" s="3"/>
      <c r="C113" s="4">
        <v>28</v>
      </c>
      <c r="D113" s="5">
        <v>5.6</v>
      </c>
      <c r="E113" s="38" t="s">
        <v>135</v>
      </c>
      <c r="F113" s="68" t="s">
        <v>83</v>
      </c>
      <c r="G113" s="38" t="s">
        <v>172</v>
      </c>
      <c r="H113" s="10">
        <v>67.8</v>
      </c>
    </row>
    <row r="114" spans="1:9" ht="18.75" customHeight="1" x14ac:dyDescent="0.25">
      <c r="A114" s="22"/>
      <c r="B114" s="3"/>
      <c r="C114" s="4">
        <v>2.1</v>
      </c>
      <c r="D114" s="5">
        <v>0.4</v>
      </c>
      <c r="E114" s="96" t="s">
        <v>61</v>
      </c>
      <c r="F114" s="96"/>
      <c r="G114" s="96"/>
      <c r="H114" s="10"/>
    </row>
    <row r="115" spans="1:9" ht="48.75" customHeight="1" x14ac:dyDescent="0.25">
      <c r="A115" s="33" t="s">
        <v>269</v>
      </c>
      <c r="B115" s="3">
        <v>35.5</v>
      </c>
      <c r="C115" s="3">
        <v>3.5</v>
      </c>
      <c r="D115" s="6">
        <v>12</v>
      </c>
      <c r="E115" s="86"/>
      <c r="F115" s="87" t="s">
        <v>269</v>
      </c>
      <c r="G115" s="86"/>
      <c r="H115" s="10"/>
    </row>
    <row r="116" spans="1:9" ht="35.25" customHeight="1" x14ac:dyDescent="0.25">
      <c r="A116" s="33"/>
      <c r="B116" s="3"/>
      <c r="C116" s="3"/>
      <c r="D116" s="5">
        <v>12</v>
      </c>
      <c r="E116" s="95" t="s">
        <v>299</v>
      </c>
      <c r="F116" s="87" t="s">
        <v>269</v>
      </c>
      <c r="G116" s="93" t="s">
        <v>310</v>
      </c>
      <c r="H116" s="10">
        <v>12</v>
      </c>
    </row>
    <row r="117" spans="1:9" ht="18.75" customHeight="1" x14ac:dyDescent="0.25">
      <c r="A117" s="22"/>
      <c r="B117" s="3"/>
      <c r="C117" s="4">
        <v>3.5</v>
      </c>
      <c r="D117" s="5"/>
      <c r="E117" s="96" t="s">
        <v>61</v>
      </c>
      <c r="F117" s="96"/>
      <c r="G117" s="96"/>
      <c r="H117" s="10"/>
    </row>
    <row r="118" spans="1:9" ht="18.75" customHeight="1" x14ac:dyDescent="0.25">
      <c r="A118" s="22" t="s">
        <v>30</v>
      </c>
      <c r="B118" s="3">
        <v>212.4</v>
      </c>
      <c r="C118" s="3">
        <v>14.2</v>
      </c>
      <c r="D118" s="6">
        <v>0</v>
      </c>
      <c r="E118" s="17"/>
      <c r="F118" s="68" t="s">
        <v>84</v>
      </c>
      <c r="G118" s="47"/>
      <c r="H118" s="10"/>
    </row>
    <row r="119" spans="1:9" ht="18.75" customHeight="1" x14ac:dyDescent="0.25">
      <c r="A119" s="22"/>
      <c r="B119" s="3"/>
      <c r="C119" s="4">
        <v>14.2</v>
      </c>
      <c r="D119" s="5"/>
      <c r="E119" s="96" t="s">
        <v>61</v>
      </c>
      <c r="F119" s="96"/>
      <c r="G119" s="96"/>
      <c r="H119" s="9"/>
    </row>
    <row r="120" spans="1:9" ht="18.75" customHeight="1" x14ac:dyDescent="0.25">
      <c r="A120" s="22"/>
      <c r="B120" s="3"/>
      <c r="C120" s="4">
        <v>0</v>
      </c>
      <c r="D120" s="5"/>
      <c r="E120" s="97" t="s">
        <v>65</v>
      </c>
      <c r="F120" s="97"/>
      <c r="G120" s="97"/>
      <c r="H120" s="9"/>
    </row>
    <row r="121" spans="1:9" ht="35.25" customHeight="1" x14ac:dyDescent="0.25">
      <c r="A121" s="22" t="s">
        <v>31</v>
      </c>
      <c r="B121" s="3">
        <v>33174</v>
      </c>
      <c r="C121" s="3">
        <v>18526.2</v>
      </c>
      <c r="D121" s="6">
        <v>4793.3</v>
      </c>
      <c r="E121" s="13"/>
      <c r="F121" s="68" t="s">
        <v>85</v>
      </c>
      <c r="G121" s="47"/>
      <c r="H121" s="10"/>
    </row>
    <row r="122" spans="1:9" ht="39" customHeight="1" x14ac:dyDescent="0.25">
      <c r="A122" s="22"/>
      <c r="B122" s="3"/>
      <c r="C122" s="4">
        <v>8</v>
      </c>
      <c r="D122" s="5">
        <v>6</v>
      </c>
      <c r="E122" s="39" t="s">
        <v>124</v>
      </c>
      <c r="F122" s="84" t="s">
        <v>85</v>
      </c>
      <c r="G122" s="38" t="s">
        <v>160</v>
      </c>
      <c r="H122" s="10">
        <v>23.8</v>
      </c>
    </row>
    <row r="123" spans="1:9" ht="18.75" customHeight="1" x14ac:dyDescent="0.25">
      <c r="A123" s="22"/>
      <c r="B123" s="3"/>
      <c r="C123" s="4">
        <v>906.6</v>
      </c>
      <c r="D123" s="5"/>
      <c r="E123" s="38" t="s">
        <v>125</v>
      </c>
      <c r="F123" s="84" t="s">
        <v>85</v>
      </c>
      <c r="G123" s="38" t="s">
        <v>161</v>
      </c>
      <c r="H123" s="10">
        <v>1620.3</v>
      </c>
    </row>
    <row r="124" spans="1:9" ht="18.75" customHeight="1" x14ac:dyDescent="0.25">
      <c r="A124" s="22"/>
      <c r="B124" s="3"/>
      <c r="C124" s="4">
        <v>4110.2</v>
      </c>
      <c r="D124" s="5"/>
      <c r="E124" s="38" t="s">
        <v>123</v>
      </c>
      <c r="F124" s="84" t="s">
        <v>85</v>
      </c>
      <c r="G124" s="38" t="s">
        <v>162</v>
      </c>
      <c r="H124" s="10">
        <v>7851.7</v>
      </c>
      <c r="I124" s="43"/>
    </row>
    <row r="125" spans="1:9" ht="18.75" customHeight="1" x14ac:dyDescent="0.25">
      <c r="A125" s="22"/>
      <c r="B125" s="3"/>
      <c r="C125" s="4">
        <v>1860.1</v>
      </c>
      <c r="D125" s="5"/>
      <c r="E125" s="38" t="s">
        <v>126</v>
      </c>
      <c r="F125" s="84" t="s">
        <v>85</v>
      </c>
      <c r="G125" s="38" t="s">
        <v>163</v>
      </c>
      <c r="H125" s="10">
        <v>3220.9</v>
      </c>
    </row>
    <row r="126" spans="1:9" ht="18.75" customHeight="1" x14ac:dyDescent="0.25">
      <c r="A126" s="22"/>
      <c r="B126" s="3"/>
      <c r="C126" s="4">
        <v>575.79999999999995</v>
      </c>
      <c r="D126" s="5"/>
      <c r="E126" s="38" t="s">
        <v>127</v>
      </c>
      <c r="F126" s="84" t="s">
        <v>85</v>
      </c>
      <c r="G126" s="38" t="s">
        <v>164</v>
      </c>
      <c r="H126" s="10">
        <v>1266.3</v>
      </c>
    </row>
    <row r="127" spans="1:9" ht="18.75" customHeight="1" x14ac:dyDescent="0.25">
      <c r="A127" s="22"/>
      <c r="B127" s="3"/>
      <c r="C127" s="4">
        <v>66.900000000000006</v>
      </c>
      <c r="D127" s="5"/>
      <c r="E127" s="39" t="s">
        <v>128</v>
      </c>
      <c r="F127" s="84" t="s">
        <v>85</v>
      </c>
      <c r="G127" s="38" t="s">
        <v>165</v>
      </c>
      <c r="H127" s="10">
        <v>122</v>
      </c>
    </row>
    <row r="128" spans="1:9" ht="18.75" customHeight="1" x14ac:dyDescent="0.25">
      <c r="A128" s="22"/>
      <c r="B128" s="3"/>
      <c r="C128" s="4">
        <v>3075.9</v>
      </c>
      <c r="D128" s="5">
        <v>21.6</v>
      </c>
      <c r="E128" s="38" t="s">
        <v>129</v>
      </c>
      <c r="F128" s="84" t="s">
        <v>85</v>
      </c>
      <c r="G128" s="38" t="s">
        <v>166</v>
      </c>
      <c r="H128" s="10">
        <v>5956.4</v>
      </c>
    </row>
    <row r="129" spans="1:8" ht="38.25" customHeight="1" x14ac:dyDescent="0.25">
      <c r="A129" s="22"/>
      <c r="B129" s="3"/>
      <c r="C129" s="4">
        <v>0.1</v>
      </c>
      <c r="D129" s="5"/>
      <c r="E129" s="39" t="s">
        <v>124</v>
      </c>
      <c r="F129" s="84" t="s">
        <v>85</v>
      </c>
      <c r="G129" s="38" t="s">
        <v>167</v>
      </c>
      <c r="H129" s="10">
        <v>0.1</v>
      </c>
    </row>
    <row r="130" spans="1:8" ht="18.75" customHeight="1" x14ac:dyDescent="0.25">
      <c r="A130" s="22"/>
      <c r="B130" s="3"/>
      <c r="C130" s="4">
        <v>30</v>
      </c>
      <c r="D130" s="5"/>
      <c r="E130" s="38" t="s">
        <v>130</v>
      </c>
      <c r="F130" s="84" t="s">
        <v>85</v>
      </c>
      <c r="G130" s="38" t="s">
        <v>168</v>
      </c>
      <c r="H130" s="10">
        <v>30</v>
      </c>
    </row>
    <row r="131" spans="1:8" ht="18.75" customHeight="1" x14ac:dyDescent="0.25">
      <c r="A131" s="22"/>
      <c r="B131" s="3"/>
      <c r="C131" s="4">
        <v>56.8</v>
      </c>
      <c r="D131" s="5"/>
      <c r="E131" s="38" t="s">
        <v>232</v>
      </c>
      <c r="F131" s="84" t="s">
        <v>85</v>
      </c>
      <c r="G131" s="38" t="s">
        <v>231</v>
      </c>
      <c r="H131" s="10">
        <v>56.9</v>
      </c>
    </row>
    <row r="132" spans="1:8" ht="18.75" customHeight="1" x14ac:dyDescent="0.25">
      <c r="A132" s="22"/>
      <c r="B132" s="3"/>
      <c r="C132" s="4">
        <v>21.9</v>
      </c>
      <c r="D132" s="5"/>
      <c r="E132" s="38" t="s">
        <v>230</v>
      </c>
      <c r="F132" s="84" t="s">
        <v>85</v>
      </c>
      <c r="G132" s="38" t="s">
        <v>229</v>
      </c>
      <c r="H132" s="10">
        <v>21.9</v>
      </c>
    </row>
    <row r="133" spans="1:8" ht="38.25" customHeight="1" x14ac:dyDescent="0.25">
      <c r="A133" s="22"/>
      <c r="B133" s="3"/>
      <c r="C133" s="4">
        <v>31.5</v>
      </c>
      <c r="D133" s="5">
        <v>7</v>
      </c>
      <c r="E133" s="89" t="s">
        <v>121</v>
      </c>
      <c r="F133" s="84" t="s">
        <v>85</v>
      </c>
      <c r="G133" s="38" t="s">
        <v>158</v>
      </c>
      <c r="H133" s="4">
        <v>60</v>
      </c>
    </row>
    <row r="134" spans="1:8" ht="38.25" customHeight="1" x14ac:dyDescent="0.25">
      <c r="A134" s="22"/>
      <c r="B134" s="3"/>
      <c r="C134" s="4">
        <v>10</v>
      </c>
      <c r="D134" s="5"/>
      <c r="E134" s="69" t="s">
        <v>241</v>
      </c>
      <c r="F134" s="84" t="s">
        <v>85</v>
      </c>
      <c r="G134" s="38" t="s">
        <v>215</v>
      </c>
      <c r="H134" s="10">
        <v>10</v>
      </c>
    </row>
    <row r="135" spans="1:8" ht="20.25" customHeight="1" x14ac:dyDescent="0.25">
      <c r="A135" s="22"/>
      <c r="B135" s="3"/>
      <c r="C135" s="4">
        <v>51.7</v>
      </c>
      <c r="D135" s="5"/>
      <c r="E135" s="38" t="s">
        <v>230</v>
      </c>
      <c r="F135" s="84" t="s">
        <v>85</v>
      </c>
      <c r="G135" s="38" t="s">
        <v>259</v>
      </c>
      <c r="H135" s="10">
        <v>228.6</v>
      </c>
    </row>
    <row r="136" spans="1:8" ht="20.25" customHeight="1" x14ac:dyDescent="0.25">
      <c r="A136" s="22"/>
      <c r="B136" s="3"/>
      <c r="C136" s="4">
        <v>6.4</v>
      </c>
      <c r="D136" s="5"/>
      <c r="E136" s="38" t="s">
        <v>220</v>
      </c>
      <c r="F136" s="84" t="s">
        <v>85</v>
      </c>
      <c r="G136" s="38" t="s">
        <v>254</v>
      </c>
      <c r="H136" s="10">
        <v>6.4</v>
      </c>
    </row>
    <row r="137" spans="1:8" ht="20.25" customHeight="1" x14ac:dyDescent="0.25">
      <c r="A137" s="22"/>
      <c r="B137" s="3"/>
      <c r="C137" s="4">
        <v>3.9</v>
      </c>
      <c r="D137" s="5"/>
      <c r="E137" s="38" t="s">
        <v>260</v>
      </c>
      <c r="F137" s="84" t="s">
        <v>85</v>
      </c>
      <c r="G137" s="38" t="s">
        <v>261</v>
      </c>
      <c r="H137" s="10">
        <v>20.9</v>
      </c>
    </row>
    <row r="138" spans="1:8" ht="20.25" customHeight="1" x14ac:dyDescent="0.25">
      <c r="A138" s="22"/>
      <c r="B138" s="3"/>
      <c r="C138" s="4">
        <v>30.1</v>
      </c>
      <c r="D138" s="5">
        <v>33.5</v>
      </c>
      <c r="E138" s="38" t="s">
        <v>232</v>
      </c>
      <c r="F138" s="84" t="s">
        <v>85</v>
      </c>
      <c r="G138" s="38" t="s">
        <v>281</v>
      </c>
      <c r="H138" s="10">
        <v>93.9</v>
      </c>
    </row>
    <row r="139" spans="1:8" ht="32.25" customHeight="1" x14ac:dyDescent="0.25">
      <c r="A139" s="22"/>
      <c r="B139" s="3"/>
      <c r="C139" s="4">
        <v>377.2</v>
      </c>
      <c r="D139" s="5">
        <v>330.6</v>
      </c>
      <c r="E139" s="39" t="s">
        <v>273</v>
      </c>
      <c r="F139" s="84" t="s">
        <v>85</v>
      </c>
      <c r="G139" s="38" t="s">
        <v>284</v>
      </c>
      <c r="H139" s="10">
        <v>1485.8</v>
      </c>
    </row>
    <row r="140" spans="1:8" ht="20.25" customHeight="1" x14ac:dyDescent="0.25">
      <c r="A140" s="22"/>
      <c r="B140" s="3"/>
      <c r="C140" s="4">
        <v>308.5</v>
      </c>
      <c r="D140" s="5">
        <v>256.3</v>
      </c>
      <c r="E140" s="38" t="s">
        <v>283</v>
      </c>
      <c r="F140" s="84" t="s">
        <v>85</v>
      </c>
      <c r="G140" s="38" t="s">
        <v>282</v>
      </c>
      <c r="H140" s="10">
        <v>1136.5</v>
      </c>
    </row>
    <row r="141" spans="1:8" ht="20.25" customHeight="1" x14ac:dyDescent="0.25">
      <c r="A141" s="22"/>
      <c r="B141" s="3"/>
      <c r="C141" s="4">
        <v>797.5</v>
      </c>
      <c r="D141" s="5">
        <v>1290.4000000000001</v>
      </c>
      <c r="E141" s="38" t="s">
        <v>274</v>
      </c>
      <c r="F141" s="84" t="s">
        <v>85</v>
      </c>
      <c r="G141" s="38" t="s">
        <v>285</v>
      </c>
      <c r="H141" s="10">
        <v>2566.4</v>
      </c>
    </row>
    <row r="142" spans="1:8" ht="31.5" customHeight="1" x14ac:dyDescent="0.25">
      <c r="A142" s="22"/>
      <c r="B142" s="3"/>
      <c r="C142" s="4">
        <v>418.6</v>
      </c>
      <c r="D142" s="5">
        <v>683.2</v>
      </c>
      <c r="E142" s="89" t="s">
        <v>275</v>
      </c>
      <c r="F142" s="84" t="s">
        <v>85</v>
      </c>
      <c r="G142" s="38" t="s">
        <v>286</v>
      </c>
      <c r="H142" s="10">
        <v>1103.3</v>
      </c>
    </row>
    <row r="143" spans="1:8" ht="20.25" customHeight="1" x14ac:dyDescent="0.25">
      <c r="A143" s="22"/>
      <c r="B143" s="3"/>
      <c r="C143" s="4">
        <v>184.8</v>
      </c>
      <c r="D143" s="5">
        <v>212.7</v>
      </c>
      <c r="E143" s="38" t="s">
        <v>288</v>
      </c>
      <c r="F143" s="84" t="s">
        <v>85</v>
      </c>
      <c r="G143" s="38" t="s">
        <v>287</v>
      </c>
      <c r="H143" s="10">
        <v>474</v>
      </c>
    </row>
    <row r="144" spans="1:8" ht="36" customHeight="1" x14ac:dyDescent="0.25">
      <c r="A144" s="22"/>
      <c r="B144" s="3"/>
      <c r="C144" s="4"/>
      <c r="D144" s="5">
        <v>207.4</v>
      </c>
      <c r="E144" s="39" t="s">
        <v>300</v>
      </c>
      <c r="F144" s="84" t="s">
        <v>85</v>
      </c>
      <c r="G144" s="38" t="s">
        <v>311</v>
      </c>
      <c r="H144" s="10">
        <v>797.5</v>
      </c>
    </row>
    <row r="145" spans="1:8" ht="22.5" customHeight="1" x14ac:dyDescent="0.25">
      <c r="A145" s="22"/>
      <c r="B145" s="3"/>
      <c r="C145" s="4"/>
      <c r="D145" s="5">
        <v>45</v>
      </c>
      <c r="E145" s="39" t="s">
        <v>314</v>
      </c>
      <c r="F145" s="84" t="s">
        <v>85</v>
      </c>
      <c r="G145" s="38" t="s">
        <v>313</v>
      </c>
      <c r="H145" s="10">
        <v>52</v>
      </c>
    </row>
    <row r="146" spans="1:8" ht="20.25" customHeight="1" x14ac:dyDescent="0.25">
      <c r="A146" s="22"/>
      <c r="B146" s="3"/>
      <c r="C146" s="4">
        <v>0</v>
      </c>
      <c r="D146" s="5">
        <v>34.700000000000003</v>
      </c>
      <c r="E146" s="38" t="s">
        <v>126</v>
      </c>
      <c r="F146" s="84" t="s">
        <v>85</v>
      </c>
      <c r="G146" s="38" t="s">
        <v>312</v>
      </c>
      <c r="H146" s="10">
        <v>34.700000000000003</v>
      </c>
    </row>
    <row r="147" spans="1:8" ht="18.75" customHeight="1" x14ac:dyDescent="0.25">
      <c r="A147" s="22"/>
      <c r="B147" s="3"/>
      <c r="C147" s="4">
        <v>5196.2</v>
      </c>
      <c r="D147" s="5">
        <v>1664.9</v>
      </c>
      <c r="E147" s="98" t="s">
        <v>61</v>
      </c>
      <c r="F147" s="99"/>
      <c r="G147" s="100"/>
      <c r="H147" s="7"/>
    </row>
    <row r="148" spans="1:8" ht="18.75" customHeight="1" x14ac:dyDescent="0.25">
      <c r="A148" s="22"/>
      <c r="B148" s="3"/>
      <c r="C148" s="4">
        <v>397.5</v>
      </c>
      <c r="D148" s="5"/>
      <c r="E148" s="101" t="s">
        <v>65</v>
      </c>
      <c r="F148" s="102"/>
      <c r="G148" s="103"/>
      <c r="H148" s="10"/>
    </row>
    <row r="149" spans="1:8" ht="49.5" customHeight="1" x14ac:dyDescent="0.25">
      <c r="A149" s="22" t="s">
        <v>32</v>
      </c>
      <c r="B149" s="3">
        <v>1038.2</v>
      </c>
      <c r="C149" s="3">
        <v>524.20000000000005</v>
      </c>
      <c r="D149" s="6">
        <v>103.7</v>
      </c>
      <c r="E149" s="17"/>
      <c r="F149" s="68" t="s">
        <v>86</v>
      </c>
      <c r="G149" s="47"/>
      <c r="H149" s="10"/>
    </row>
    <row r="150" spans="1:8" ht="18.75" customHeight="1" x14ac:dyDescent="0.25">
      <c r="A150" s="22"/>
      <c r="B150" s="3"/>
      <c r="C150" s="4">
        <v>524.4</v>
      </c>
      <c r="D150" s="5">
        <v>103.7</v>
      </c>
      <c r="E150" s="98" t="s">
        <v>61</v>
      </c>
      <c r="F150" s="99"/>
      <c r="G150" s="100"/>
      <c r="H150" s="10"/>
    </row>
    <row r="151" spans="1:8" ht="48.75" customHeight="1" x14ac:dyDescent="0.25">
      <c r="A151" s="22" t="s">
        <v>33</v>
      </c>
      <c r="B151" s="3"/>
      <c r="C151" s="3">
        <v>0</v>
      </c>
      <c r="D151" s="6">
        <v>0</v>
      </c>
      <c r="E151" s="17"/>
      <c r="F151" s="68" t="s">
        <v>87</v>
      </c>
      <c r="G151" s="47"/>
      <c r="H151" s="10"/>
    </row>
    <row r="152" spans="1:8" ht="18.75" customHeight="1" x14ac:dyDescent="0.25">
      <c r="A152" s="22"/>
      <c r="B152" s="3"/>
      <c r="C152" s="3">
        <v>0</v>
      </c>
      <c r="D152" s="5"/>
      <c r="E152" s="98" t="s">
        <v>61</v>
      </c>
      <c r="F152" s="99"/>
      <c r="G152" s="100"/>
      <c r="H152" s="10"/>
    </row>
    <row r="153" spans="1:8" ht="34.5" customHeight="1" x14ac:dyDescent="0.25">
      <c r="A153" s="22" t="s">
        <v>34</v>
      </c>
      <c r="B153" s="3"/>
      <c r="C153" s="3">
        <v>18</v>
      </c>
      <c r="D153" s="6">
        <v>0</v>
      </c>
      <c r="E153" s="17"/>
      <c r="F153" s="68" t="s">
        <v>88</v>
      </c>
      <c r="G153" s="47"/>
      <c r="H153" s="10"/>
    </row>
    <row r="154" spans="1:8" ht="18.75" customHeight="1" x14ac:dyDescent="0.25">
      <c r="A154" s="22"/>
      <c r="B154" s="3"/>
      <c r="C154" s="4">
        <v>18</v>
      </c>
      <c r="D154" s="5"/>
      <c r="E154" s="98" t="s">
        <v>61</v>
      </c>
      <c r="F154" s="99"/>
      <c r="G154" s="100"/>
      <c r="H154" s="10"/>
    </row>
    <row r="155" spans="1:8" ht="33.75" customHeight="1" x14ac:dyDescent="0.25">
      <c r="A155" s="22" t="s">
        <v>35</v>
      </c>
      <c r="B155" s="3">
        <v>1614</v>
      </c>
      <c r="C155" s="3">
        <v>0</v>
      </c>
      <c r="D155" s="6">
        <v>0</v>
      </c>
      <c r="E155" s="17"/>
      <c r="F155" s="68" t="s">
        <v>89</v>
      </c>
      <c r="G155" s="47"/>
      <c r="H155" s="10"/>
    </row>
    <row r="156" spans="1:8" ht="18.75" customHeight="1" x14ac:dyDescent="0.25">
      <c r="A156" s="22"/>
      <c r="B156" s="3"/>
      <c r="C156" s="4">
        <v>0</v>
      </c>
      <c r="D156" s="5"/>
      <c r="E156" s="98" t="s">
        <v>61</v>
      </c>
      <c r="F156" s="99"/>
      <c r="G156" s="100"/>
      <c r="H156" s="10"/>
    </row>
    <row r="157" spans="1:8" ht="18.75" customHeight="1" x14ac:dyDescent="0.25">
      <c r="A157" s="22"/>
      <c r="B157" s="3"/>
      <c r="C157" s="4">
        <v>0</v>
      </c>
      <c r="D157" s="5"/>
      <c r="E157" s="123" t="s">
        <v>62</v>
      </c>
      <c r="F157" s="124"/>
      <c r="G157" s="125"/>
      <c r="H157" s="10"/>
    </row>
    <row r="158" spans="1:8" ht="18.75" customHeight="1" x14ac:dyDescent="0.25">
      <c r="A158" s="22" t="s">
        <v>91</v>
      </c>
      <c r="B158" s="3">
        <v>176</v>
      </c>
      <c r="C158" s="3">
        <v>22.5</v>
      </c>
      <c r="D158" s="6">
        <v>1.4</v>
      </c>
      <c r="E158" s="17"/>
      <c r="F158" s="68" t="s">
        <v>90</v>
      </c>
      <c r="G158" s="47"/>
      <c r="H158" s="10"/>
    </row>
    <row r="159" spans="1:8" ht="18.75" customHeight="1" x14ac:dyDescent="0.25">
      <c r="A159" s="22"/>
      <c r="B159" s="3"/>
      <c r="C159" s="4">
        <v>0</v>
      </c>
      <c r="D159" s="6"/>
      <c r="E159" s="17"/>
      <c r="F159" s="68" t="s">
        <v>90</v>
      </c>
      <c r="G159" s="47"/>
      <c r="H159" s="10"/>
    </row>
    <row r="160" spans="1:8" ht="18.75" customHeight="1" x14ac:dyDescent="0.25">
      <c r="A160" s="22"/>
      <c r="B160" s="3"/>
      <c r="C160" s="4">
        <v>22.5</v>
      </c>
      <c r="D160" s="5">
        <v>1.4</v>
      </c>
      <c r="E160" s="98" t="s">
        <v>61</v>
      </c>
      <c r="F160" s="99"/>
      <c r="G160" s="100"/>
      <c r="H160" s="10"/>
    </row>
    <row r="161" spans="1:10" ht="49.5" customHeight="1" x14ac:dyDescent="0.25">
      <c r="A161" s="22" t="s">
        <v>36</v>
      </c>
      <c r="B161" s="3">
        <v>25</v>
      </c>
      <c r="C161" s="3">
        <v>30.3</v>
      </c>
      <c r="D161" s="6">
        <v>0</v>
      </c>
      <c r="E161" s="17"/>
      <c r="F161" s="68" t="s">
        <v>92</v>
      </c>
      <c r="G161" s="47"/>
      <c r="H161" s="10"/>
    </row>
    <row r="162" spans="1:10" ht="18.75" customHeight="1" x14ac:dyDescent="0.25">
      <c r="A162" s="22"/>
      <c r="B162" s="3"/>
      <c r="C162" s="4">
        <v>30.3</v>
      </c>
      <c r="D162" s="5"/>
      <c r="E162" s="98" t="s">
        <v>61</v>
      </c>
      <c r="F162" s="99"/>
      <c r="G162" s="100"/>
      <c r="H162" s="10"/>
    </row>
    <row r="163" spans="1:10" ht="70.5" customHeight="1" x14ac:dyDescent="0.25">
      <c r="A163" s="22" t="s">
        <v>37</v>
      </c>
      <c r="B163" s="3">
        <v>915.7</v>
      </c>
      <c r="C163" s="3">
        <v>514.79999999999995</v>
      </c>
      <c r="D163" s="6">
        <v>12.6</v>
      </c>
      <c r="E163" s="17"/>
      <c r="F163" s="68" t="s">
        <v>93</v>
      </c>
      <c r="G163" s="47"/>
      <c r="H163" s="10"/>
    </row>
    <row r="164" spans="1:10" ht="18.75" customHeight="1" x14ac:dyDescent="0.25">
      <c r="A164" s="22"/>
      <c r="B164" s="3"/>
      <c r="C164" s="4">
        <v>466.7</v>
      </c>
      <c r="D164" s="5">
        <v>12.6</v>
      </c>
      <c r="E164" s="98" t="s">
        <v>61</v>
      </c>
      <c r="F164" s="99"/>
      <c r="G164" s="100"/>
      <c r="H164" s="10"/>
    </row>
    <row r="165" spans="1:10" ht="18.75" customHeight="1" x14ac:dyDescent="0.25">
      <c r="A165" s="22"/>
      <c r="B165" s="3"/>
      <c r="C165" s="4">
        <v>48.1</v>
      </c>
      <c r="D165" s="5"/>
      <c r="E165" s="97" t="s">
        <v>65</v>
      </c>
      <c r="F165" s="97"/>
      <c r="G165" s="97"/>
      <c r="H165" s="10"/>
    </row>
    <row r="166" spans="1:10" ht="47.25" customHeight="1" x14ac:dyDescent="0.25">
      <c r="A166" s="54" t="s">
        <v>58</v>
      </c>
      <c r="B166" s="3"/>
      <c r="C166" s="3">
        <v>8.8000000000000007</v>
      </c>
      <c r="D166" s="6">
        <v>0</v>
      </c>
      <c r="E166" s="17"/>
      <c r="F166" s="68" t="s">
        <v>94</v>
      </c>
      <c r="G166" s="47"/>
      <c r="H166" s="10"/>
    </row>
    <row r="167" spans="1:10" ht="18.75" customHeight="1" x14ac:dyDescent="0.25">
      <c r="A167" s="22"/>
      <c r="B167" s="3"/>
      <c r="C167" s="4">
        <v>8.8000000000000007</v>
      </c>
      <c r="D167" s="5"/>
      <c r="E167" s="96" t="s">
        <v>61</v>
      </c>
      <c r="F167" s="96"/>
      <c r="G167" s="96"/>
      <c r="H167" s="10"/>
    </row>
    <row r="168" spans="1:10" ht="46.5" customHeight="1" x14ac:dyDescent="0.25">
      <c r="A168" s="54" t="s">
        <v>38</v>
      </c>
      <c r="B168" s="3"/>
      <c r="C168" s="3">
        <v>8.9</v>
      </c>
      <c r="D168" s="6">
        <v>0</v>
      </c>
      <c r="E168" s="17"/>
      <c r="F168" s="68" t="s">
        <v>95</v>
      </c>
      <c r="G168" s="47"/>
      <c r="H168" s="10"/>
    </row>
    <row r="169" spans="1:10" ht="18.75" customHeight="1" x14ac:dyDescent="0.25">
      <c r="A169" s="22"/>
      <c r="B169" s="3"/>
      <c r="C169" s="4">
        <v>8.9</v>
      </c>
      <c r="D169" s="5"/>
      <c r="E169" s="96" t="s">
        <v>61</v>
      </c>
      <c r="F169" s="96"/>
      <c r="G169" s="96"/>
      <c r="H169" s="10"/>
    </row>
    <row r="170" spans="1:10" ht="18.75" customHeight="1" x14ac:dyDescent="0.25">
      <c r="A170" s="27" t="s">
        <v>64</v>
      </c>
      <c r="B170" s="18">
        <f>B171+B179+B181+B185+B187+B192+B197+B200+B204+B208+B210+B212+B217+B225+B234+B239</f>
        <v>24550.100000000006</v>
      </c>
      <c r="C170" s="18">
        <f>C171+C179+C181+C185+C187+C192+C197+C200+C204+C208+C210+C212+C217+C225+C234+C239</f>
        <v>2605.2000000000003</v>
      </c>
      <c r="D170" s="16">
        <v>1295.3</v>
      </c>
      <c r="E170" s="63"/>
      <c r="F170" s="74"/>
      <c r="G170" s="51"/>
      <c r="H170" s="42"/>
      <c r="I170" s="43"/>
      <c r="J170" s="30"/>
    </row>
    <row r="171" spans="1:10" ht="33.75" customHeight="1" x14ac:dyDescent="0.25">
      <c r="A171" s="22" t="s">
        <v>39</v>
      </c>
      <c r="B171" s="3">
        <v>10815.7</v>
      </c>
      <c r="C171" s="3">
        <v>118.9</v>
      </c>
      <c r="D171" s="6">
        <v>374.5</v>
      </c>
      <c r="E171" s="17"/>
      <c r="F171" s="71" t="s">
        <v>4</v>
      </c>
      <c r="G171" s="47"/>
      <c r="H171" s="10"/>
    </row>
    <row r="172" spans="1:10" ht="18.75" customHeight="1" x14ac:dyDescent="0.25">
      <c r="A172" s="24"/>
      <c r="B172" s="4"/>
      <c r="C172" s="4">
        <v>88.3</v>
      </c>
      <c r="D172" s="5"/>
      <c r="E172" s="12" t="s">
        <v>234</v>
      </c>
      <c r="F172" s="71" t="s">
        <v>4</v>
      </c>
      <c r="G172" s="48" t="s">
        <v>233</v>
      </c>
      <c r="H172" s="10">
        <v>88.3</v>
      </c>
    </row>
    <row r="173" spans="1:10" ht="18.75" customHeight="1" x14ac:dyDescent="0.25">
      <c r="A173" s="24"/>
      <c r="B173" s="4"/>
      <c r="C173" s="4"/>
      <c r="D173" s="5">
        <v>120</v>
      </c>
      <c r="E173" s="12" t="s">
        <v>301</v>
      </c>
      <c r="F173" s="71" t="s">
        <v>4</v>
      </c>
      <c r="G173" s="48" t="s">
        <v>315</v>
      </c>
      <c r="H173" s="10">
        <v>120</v>
      </c>
    </row>
    <row r="174" spans="1:10" ht="18.75" customHeight="1" x14ac:dyDescent="0.25">
      <c r="A174" s="24"/>
      <c r="B174" s="4"/>
      <c r="C174" s="4"/>
      <c r="D174" s="5">
        <v>150.19999999999999</v>
      </c>
      <c r="E174" s="12" t="s">
        <v>317</v>
      </c>
      <c r="F174" s="71" t="s">
        <v>4</v>
      </c>
      <c r="G174" s="48" t="s">
        <v>316</v>
      </c>
      <c r="H174" s="10">
        <v>243.4</v>
      </c>
    </row>
    <row r="175" spans="1:10" ht="18.75" customHeight="1" x14ac:dyDescent="0.25">
      <c r="A175" s="24"/>
      <c r="B175" s="4"/>
      <c r="C175" s="4"/>
      <c r="D175" s="5">
        <v>95.5</v>
      </c>
      <c r="E175" s="12" t="s">
        <v>302</v>
      </c>
      <c r="F175" s="71" t="s">
        <v>4</v>
      </c>
      <c r="G175" s="48" t="s">
        <v>318</v>
      </c>
      <c r="H175" s="10">
        <v>95.5</v>
      </c>
    </row>
    <row r="176" spans="1:10" ht="18.75" customHeight="1" x14ac:dyDescent="0.25">
      <c r="A176" s="24"/>
      <c r="B176" s="4"/>
      <c r="C176" s="4"/>
      <c r="D176" s="5"/>
      <c r="E176" s="12"/>
      <c r="F176" s="71" t="s">
        <v>4</v>
      </c>
      <c r="G176" s="48"/>
      <c r="H176" s="10"/>
    </row>
    <row r="177" spans="1:10" ht="18.75" customHeight="1" x14ac:dyDescent="0.25">
      <c r="A177" s="22"/>
      <c r="B177" s="3"/>
      <c r="C177" s="4">
        <v>9.9</v>
      </c>
      <c r="D177" s="5">
        <v>8.8000000000000007</v>
      </c>
      <c r="E177" s="96" t="s">
        <v>61</v>
      </c>
      <c r="F177" s="96"/>
      <c r="G177" s="96"/>
      <c r="H177" s="23"/>
      <c r="J177" s="30"/>
    </row>
    <row r="178" spans="1:10" ht="18.75" customHeight="1" x14ac:dyDescent="0.25">
      <c r="A178" s="22"/>
      <c r="B178" s="3"/>
      <c r="C178" s="4">
        <v>20.7</v>
      </c>
      <c r="D178" s="5"/>
      <c r="E178" s="97" t="s">
        <v>65</v>
      </c>
      <c r="F178" s="97"/>
      <c r="G178" s="97"/>
      <c r="H178" s="10"/>
    </row>
    <row r="179" spans="1:10" ht="36" customHeight="1" x14ac:dyDescent="0.25">
      <c r="A179" s="22" t="s">
        <v>40</v>
      </c>
      <c r="B179" s="3">
        <v>100</v>
      </c>
      <c r="C179" s="3">
        <v>0</v>
      </c>
      <c r="D179" s="6">
        <v>0</v>
      </c>
      <c r="E179" s="17"/>
      <c r="F179" s="68" t="s">
        <v>97</v>
      </c>
      <c r="G179" s="47"/>
      <c r="H179" s="10"/>
    </row>
    <row r="180" spans="1:10" ht="33" customHeight="1" x14ac:dyDescent="0.25">
      <c r="A180" s="22" t="s">
        <v>41</v>
      </c>
      <c r="B180" s="3"/>
      <c r="C180" s="3">
        <v>0</v>
      </c>
      <c r="D180" s="6">
        <v>0</v>
      </c>
      <c r="E180" s="17"/>
      <c r="F180" s="75" t="s">
        <v>5</v>
      </c>
      <c r="G180" s="47"/>
      <c r="H180" s="10"/>
    </row>
    <row r="181" spans="1:10" ht="32.25" customHeight="1" x14ac:dyDescent="0.25">
      <c r="A181" s="22" t="s">
        <v>42</v>
      </c>
      <c r="B181" s="3">
        <v>2376.5</v>
      </c>
      <c r="C181" s="3">
        <v>203</v>
      </c>
      <c r="D181" s="6">
        <v>39.200000000000003</v>
      </c>
      <c r="E181" s="17"/>
      <c r="F181" s="76" t="s">
        <v>6</v>
      </c>
      <c r="G181" s="47"/>
      <c r="H181" s="10"/>
    </row>
    <row r="182" spans="1:10" ht="32.25" customHeight="1" x14ac:dyDescent="0.25">
      <c r="A182" s="22"/>
      <c r="B182" s="3"/>
      <c r="C182" s="4">
        <v>50.9</v>
      </c>
      <c r="D182" s="5"/>
      <c r="E182" s="39" t="s">
        <v>103</v>
      </c>
      <c r="F182" s="76" t="s">
        <v>6</v>
      </c>
      <c r="G182" s="38" t="s">
        <v>139</v>
      </c>
      <c r="H182" s="5">
        <v>50.9</v>
      </c>
    </row>
    <row r="183" spans="1:10" ht="30" customHeight="1" x14ac:dyDescent="0.25">
      <c r="A183" s="22"/>
      <c r="B183" s="3"/>
      <c r="C183" s="4">
        <v>37.9</v>
      </c>
      <c r="D183" s="5"/>
      <c r="E183" s="35" t="s">
        <v>104</v>
      </c>
      <c r="F183" s="76" t="s">
        <v>6</v>
      </c>
      <c r="G183" s="36" t="s">
        <v>140</v>
      </c>
      <c r="H183" s="5">
        <v>37.9</v>
      </c>
    </row>
    <row r="184" spans="1:10" s="59" customFormat="1" ht="18.75" customHeight="1" x14ac:dyDescent="0.25">
      <c r="A184" s="54"/>
      <c r="B184" s="55"/>
      <c r="C184" s="56">
        <v>114.2</v>
      </c>
      <c r="D184" s="5">
        <v>39.200000000000003</v>
      </c>
      <c r="E184" s="105" t="s">
        <v>61</v>
      </c>
      <c r="F184" s="105"/>
      <c r="G184" s="105"/>
      <c r="H184" s="57"/>
      <c r="I184" s="58"/>
    </row>
    <row r="185" spans="1:10" ht="32.25" customHeight="1" x14ac:dyDescent="0.25">
      <c r="A185" s="33" t="s">
        <v>98</v>
      </c>
      <c r="B185" s="3">
        <v>350</v>
      </c>
      <c r="C185" s="3">
        <v>0</v>
      </c>
      <c r="D185" s="6">
        <v>39.200000000000003</v>
      </c>
      <c r="E185" s="40"/>
      <c r="F185" s="34" t="s">
        <v>99</v>
      </c>
      <c r="G185" s="52"/>
      <c r="H185" s="9"/>
    </row>
    <row r="186" spans="1:10" ht="18.75" customHeight="1" x14ac:dyDescent="0.25">
      <c r="A186" s="22"/>
      <c r="B186" s="3"/>
      <c r="C186" s="4">
        <v>0</v>
      </c>
      <c r="D186" s="5">
        <v>39.200000000000003</v>
      </c>
      <c r="E186" s="96" t="s">
        <v>61</v>
      </c>
      <c r="F186" s="104"/>
      <c r="G186" s="96"/>
      <c r="H186" s="23"/>
    </row>
    <row r="187" spans="1:10" ht="51" customHeight="1" x14ac:dyDescent="0.25">
      <c r="A187" s="22" t="s">
        <v>43</v>
      </c>
      <c r="B187" s="3">
        <v>1792.7</v>
      </c>
      <c r="C187" s="3">
        <v>143.19999999999999</v>
      </c>
      <c r="D187" s="6">
        <v>29.8</v>
      </c>
      <c r="E187" s="61"/>
      <c r="F187" s="75" t="s">
        <v>7</v>
      </c>
      <c r="G187" s="53"/>
      <c r="H187" s="5"/>
    </row>
    <row r="188" spans="1:10" ht="56.25" customHeight="1" x14ac:dyDescent="0.25">
      <c r="A188" s="22"/>
      <c r="B188" s="3"/>
      <c r="C188" s="4">
        <v>18</v>
      </c>
      <c r="D188" s="5"/>
      <c r="E188" s="38" t="s">
        <v>200</v>
      </c>
      <c r="F188" s="75" t="s">
        <v>7</v>
      </c>
      <c r="G188" s="38" t="s">
        <v>216</v>
      </c>
      <c r="H188" s="5">
        <v>18</v>
      </c>
    </row>
    <row r="189" spans="1:10" ht="48.75" customHeight="1" x14ac:dyDescent="0.25">
      <c r="A189" s="22"/>
      <c r="B189" s="3"/>
      <c r="C189" s="4">
        <v>56</v>
      </c>
      <c r="D189" s="5"/>
      <c r="E189" s="38" t="s">
        <v>290</v>
      </c>
      <c r="F189" s="75" t="s">
        <v>7</v>
      </c>
      <c r="G189" s="38" t="s">
        <v>289</v>
      </c>
      <c r="H189" s="5">
        <v>56</v>
      </c>
    </row>
    <row r="190" spans="1:10" ht="18.75" customHeight="1" x14ac:dyDescent="0.25">
      <c r="A190" s="22"/>
      <c r="B190" s="3"/>
      <c r="C190" s="4">
        <v>0</v>
      </c>
      <c r="D190" s="5"/>
      <c r="E190" s="97" t="s">
        <v>65</v>
      </c>
      <c r="F190" s="97"/>
      <c r="G190" s="97"/>
      <c r="H190" s="11"/>
    </row>
    <row r="191" spans="1:10" ht="18.75" customHeight="1" x14ac:dyDescent="0.25">
      <c r="A191" s="22"/>
      <c r="B191" s="3"/>
      <c r="C191" s="4">
        <v>69.2</v>
      </c>
      <c r="D191" s="5">
        <v>29.8</v>
      </c>
      <c r="E191" s="96" t="s">
        <v>61</v>
      </c>
      <c r="F191" s="96"/>
      <c r="G191" s="96"/>
      <c r="H191" s="5"/>
    </row>
    <row r="192" spans="1:10" ht="33" customHeight="1" x14ac:dyDescent="0.25">
      <c r="A192" s="22" t="s">
        <v>44</v>
      </c>
      <c r="B192" s="3">
        <v>246</v>
      </c>
      <c r="C192" s="3">
        <v>260</v>
      </c>
      <c r="D192" s="6">
        <v>0</v>
      </c>
      <c r="E192" s="17"/>
      <c r="F192" s="68" t="s">
        <v>100</v>
      </c>
      <c r="G192" s="47"/>
      <c r="H192" s="10"/>
    </row>
    <row r="193" spans="1:8" ht="18.75" customHeight="1" x14ac:dyDescent="0.25">
      <c r="A193" s="24"/>
      <c r="B193" s="4"/>
      <c r="C193" s="4">
        <v>68.8</v>
      </c>
      <c r="D193" s="5"/>
      <c r="E193" s="12" t="s">
        <v>236</v>
      </c>
      <c r="F193" s="68" t="s">
        <v>100</v>
      </c>
      <c r="G193" s="48" t="s">
        <v>235</v>
      </c>
      <c r="H193" s="10">
        <v>68.8</v>
      </c>
    </row>
    <row r="194" spans="1:8" ht="18.75" customHeight="1" x14ac:dyDescent="0.25">
      <c r="A194" s="22"/>
      <c r="B194" s="3"/>
      <c r="C194" s="4">
        <v>95.5</v>
      </c>
      <c r="D194" s="5"/>
      <c r="E194" s="88" t="s">
        <v>136</v>
      </c>
      <c r="F194" s="68" t="s">
        <v>100</v>
      </c>
      <c r="G194" s="38" t="s">
        <v>173</v>
      </c>
      <c r="H194" s="10">
        <v>95.5</v>
      </c>
    </row>
    <row r="195" spans="1:8" ht="18.75" customHeight="1" x14ac:dyDescent="0.25">
      <c r="A195" s="22"/>
      <c r="B195" s="3"/>
      <c r="C195" s="4">
        <v>95.7</v>
      </c>
      <c r="D195" s="5"/>
      <c r="E195" s="88" t="s">
        <v>136</v>
      </c>
      <c r="F195" s="68" t="s">
        <v>100</v>
      </c>
      <c r="G195" s="38" t="s">
        <v>174</v>
      </c>
      <c r="H195" s="10">
        <v>95.8</v>
      </c>
    </row>
    <row r="196" spans="1:8" ht="18.75" customHeight="1" x14ac:dyDescent="0.25">
      <c r="A196" s="22"/>
      <c r="B196" s="3"/>
      <c r="C196" s="4">
        <v>0</v>
      </c>
      <c r="D196" s="5"/>
      <c r="E196" s="96" t="s">
        <v>61</v>
      </c>
      <c r="F196" s="96"/>
      <c r="G196" s="96"/>
      <c r="H196" s="10"/>
    </row>
    <row r="197" spans="1:8" ht="31.5" customHeight="1" x14ac:dyDescent="0.25">
      <c r="A197" s="22" t="s">
        <v>45</v>
      </c>
      <c r="B197" s="3">
        <v>321.5</v>
      </c>
      <c r="C197" s="3">
        <v>73</v>
      </c>
      <c r="D197" s="6">
        <v>18.399999999999999</v>
      </c>
      <c r="E197" s="17"/>
      <c r="F197" s="75" t="s">
        <v>8</v>
      </c>
      <c r="G197" s="47"/>
      <c r="H197" s="10"/>
    </row>
    <row r="198" spans="1:8" x14ac:dyDescent="0.25">
      <c r="A198" s="82"/>
      <c r="B198" s="7"/>
      <c r="C198" s="7">
        <v>16.8</v>
      </c>
      <c r="D198" s="10"/>
      <c r="E198" s="83" t="s">
        <v>246</v>
      </c>
      <c r="F198" s="75" t="s">
        <v>8</v>
      </c>
      <c r="G198" s="60" t="s">
        <v>262</v>
      </c>
      <c r="H198" s="7">
        <v>16.8</v>
      </c>
    </row>
    <row r="199" spans="1:8" ht="18.75" customHeight="1" x14ac:dyDescent="0.25">
      <c r="A199" s="22"/>
      <c r="B199" s="3"/>
      <c r="C199" s="4">
        <v>56.2</v>
      </c>
      <c r="D199" s="5">
        <v>18.399999999999999</v>
      </c>
      <c r="E199" s="96" t="s">
        <v>61</v>
      </c>
      <c r="F199" s="96"/>
      <c r="G199" s="96"/>
      <c r="H199" s="10"/>
    </row>
    <row r="200" spans="1:8" ht="48" customHeight="1" x14ac:dyDescent="0.25">
      <c r="A200" s="22" t="s">
        <v>46</v>
      </c>
      <c r="B200" s="3">
        <v>630</v>
      </c>
      <c r="C200" s="3">
        <v>104.5</v>
      </c>
      <c r="D200" s="6">
        <v>23.4</v>
      </c>
      <c r="E200" s="13"/>
      <c r="F200" s="71" t="s">
        <v>192</v>
      </c>
      <c r="G200" s="47"/>
      <c r="H200" s="10"/>
    </row>
    <row r="201" spans="1:8" ht="39" customHeight="1" x14ac:dyDescent="0.25">
      <c r="A201" s="22"/>
      <c r="B201" s="3"/>
      <c r="C201" s="4">
        <v>83.7</v>
      </c>
      <c r="D201" s="5">
        <v>23.4</v>
      </c>
      <c r="E201" s="38" t="s">
        <v>134</v>
      </c>
      <c r="F201" s="71" t="s">
        <v>192</v>
      </c>
      <c r="G201" s="38" t="s">
        <v>171</v>
      </c>
      <c r="H201" s="10">
        <v>217.2</v>
      </c>
    </row>
    <row r="202" spans="1:8" ht="18.75" customHeight="1" x14ac:dyDescent="0.25">
      <c r="A202" s="22"/>
      <c r="B202" s="3"/>
      <c r="C202" s="4">
        <v>13.1</v>
      </c>
      <c r="D202" s="5"/>
      <c r="E202" s="97" t="s">
        <v>65</v>
      </c>
      <c r="F202" s="97"/>
      <c r="G202" s="97"/>
      <c r="H202" s="23"/>
    </row>
    <row r="203" spans="1:8" ht="18.75" customHeight="1" x14ac:dyDescent="0.25">
      <c r="A203" s="22"/>
      <c r="B203" s="3"/>
      <c r="C203" s="4">
        <v>7.7</v>
      </c>
      <c r="D203" s="5"/>
      <c r="E203" s="96" t="s">
        <v>61</v>
      </c>
      <c r="F203" s="96"/>
      <c r="G203" s="96"/>
      <c r="H203" s="10"/>
    </row>
    <row r="204" spans="1:8" ht="32.25" customHeight="1" x14ac:dyDescent="0.25">
      <c r="A204" s="22" t="s">
        <v>47</v>
      </c>
      <c r="B204" s="3">
        <v>399.4</v>
      </c>
      <c r="C204" s="3">
        <v>60.1</v>
      </c>
      <c r="D204" s="6">
        <v>23.6</v>
      </c>
      <c r="E204" s="17"/>
      <c r="F204" s="68" t="s">
        <v>101</v>
      </c>
      <c r="G204" s="47"/>
      <c r="H204" s="10"/>
    </row>
    <row r="205" spans="1:8" ht="28.5" customHeight="1" x14ac:dyDescent="0.25">
      <c r="A205" s="22"/>
      <c r="B205" s="3"/>
      <c r="C205" s="4">
        <v>19</v>
      </c>
      <c r="D205" s="5">
        <v>3.9</v>
      </c>
      <c r="E205" s="12" t="s">
        <v>247</v>
      </c>
      <c r="F205" s="68" t="s">
        <v>101</v>
      </c>
      <c r="G205" s="48" t="s">
        <v>263</v>
      </c>
      <c r="H205" s="10">
        <v>80</v>
      </c>
    </row>
    <row r="206" spans="1:8" ht="21.75" customHeight="1" x14ac:dyDescent="0.25">
      <c r="A206" s="24"/>
      <c r="B206" s="4"/>
      <c r="C206" s="4">
        <v>11.4</v>
      </c>
      <c r="D206" s="5"/>
      <c r="E206" s="12" t="s">
        <v>238</v>
      </c>
      <c r="F206" s="68" t="s">
        <v>101</v>
      </c>
      <c r="G206" s="48" t="s">
        <v>237</v>
      </c>
      <c r="H206" s="10">
        <v>11.4</v>
      </c>
    </row>
    <row r="207" spans="1:8" ht="18.75" customHeight="1" x14ac:dyDescent="0.25">
      <c r="A207" s="22"/>
      <c r="B207" s="3"/>
      <c r="C207" s="4">
        <v>29.7</v>
      </c>
      <c r="D207" s="5">
        <v>19.7</v>
      </c>
      <c r="E207" s="96" t="s">
        <v>61</v>
      </c>
      <c r="F207" s="96"/>
      <c r="G207" s="96"/>
      <c r="H207" s="10"/>
    </row>
    <row r="208" spans="1:8" ht="29.25" customHeight="1" x14ac:dyDescent="0.25">
      <c r="A208" s="22" t="s">
        <v>48</v>
      </c>
      <c r="B208" s="3">
        <v>197</v>
      </c>
      <c r="C208" s="3">
        <v>8.6999999999999993</v>
      </c>
      <c r="D208" s="6">
        <v>1.3</v>
      </c>
      <c r="E208" s="17"/>
      <c r="F208" s="68" t="s">
        <v>102</v>
      </c>
      <c r="G208" s="47"/>
      <c r="H208" s="10"/>
    </row>
    <row r="209" spans="1:9" ht="18.75" customHeight="1" x14ac:dyDescent="0.25">
      <c r="A209" s="22"/>
      <c r="B209" s="3"/>
      <c r="C209" s="4">
        <v>8.6999999999999993</v>
      </c>
      <c r="D209" s="5">
        <v>1.3</v>
      </c>
      <c r="E209" s="96" t="s">
        <v>61</v>
      </c>
      <c r="F209" s="96"/>
      <c r="G209" s="96"/>
      <c r="H209" s="9"/>
    </row>
    <row r="210" spans="1:9" ht="45" customHeight="1" x14ac:dyDescent="0.25">
      <c r="A210" s="22" t="s">
        <v>49</v>
      </c>
      <c r="B210" s="3">
        <v>166.4</v>
      </c>
      <c r="C210" s="3">
        <v>64.8</v>
      </c>
      <c r="D210" s="6">
        <v>6.3</v>
      </c>
      <c r="E210" s="17"/>
      <c r="F210" s="75" t="s">
        <v>193</v>
      </c>
      <c r="G210" s="47"/>
      <c r="H210" s="10"/>
    </row>
    <row r="211" spans="1:9" ht="18.75" customHeight="1" x14ac:dyDescent="0.25">
      <c r="A211" s="22"/>
      <c r="B211" s="3"/>
      <c r="C211" s="4">
        <v>64.8</v>
      </c>
      <c r="D211" s="5">
        <v>6.3</v>
      </c>
      <c r="E211" s="96" t="s">
        <v>61</v>
      </c>
      <c r="F211" s="96"/>
      <c r="G211" s="96"/>
      <c r="H211" s="10"/>
    </row>
    <row r="212" spans="1:9" ht="63" customHeight="1" x14ac:dyDescent="0.25">
      <c r="A212" s="22" t="s">
        <v>50</v>
      </c>
      <c r="B212" s="3">
        <v>2114.4</v>
      </c>
      <c r="C212" s="3">
        <v>100.5</v>
      </c>
      <c r="D212" s="6">
        <v>11.9</v>
      </c>
      <c r="E212" s="17"/>
      <c r="F212" s="75" t="s">
        <v>9</v>
      </c>
      <c r="G212" s="47"/>
      <c r="H212" s="10"/>
      <c r="I212" s="43"/>
    </row>
    <row r="213" spans="1:9" ht="48" customHeight="1" x14ac:dyDescent="0.25">
      <c r="A213" s="22"/>
      <c r="B213" s="3"/>
      <c r="C213" s="4">
        <v>25</v>
      </c>
      <c r="D213" s="91"/>
      <c r="E213" s="39" t="s">
        <v>120</v>
      </c>
      <c r="F213" s="75" t="s">
        <v>9</v>
      </c>
      <c r="G213" s="38" t="s">
        <v>157</v>
      </c>
      <c r="H213" s="10">
        <v>29.4</v>
      </c>
    </row>
    <row r="214" spans="1:9" ht="42.75" customHeight="1" x14ac:dyDescent="0.25">
      <c r="A214" s="22"/>
      <c r="B214" s="3"/>
      <c r="C214" s="4">
        <v>2.2999999999999998</v>
      </c>
      <c r="D214" s="5"/>
      <c r="E214" s="39" t="s">
        <v>122</v>
      </c>
      <c r="F214" s="75" t="s">
        <v>9</v>
      </c>
      <c r="G214" s="38" t="s">
        <v>159</v>
      </c>
      <c r="H214" s="10">
        <v>2.2999999999999998</v>
      </c>
    </row>
    <row r="215" spans="1:9" ht="18.75" customHeight="1" x14ac:dyDescent="0.25">
      <c r="A215" s="24"/>
      <c r="B215" s="4"/>
      <c r="C215" s="4">
        <v>11.1</v>
      </c>
      <c r="D215" s="5"/>
      <c r="E215" s="97" t="s">
        <v>65</v>
      </c>
      <c r="F215" s="97"/>
      <c r="G215" s="97"/>
      <c r="H215" s="28"/>
    </row>
    <row r="216" spans="1:9" ht="18.75" customHeight="1" x14ac:dyDescent="0.25">
      <c r="A216" s="24"/>
      <c r="B216" s="4"/>
      <c r="C216" s="4">
        <v>62.1</v>
      </c>
      <c r="D216" s="5">
        <v>11.9</v>
      </c>
      <c r="E216" s="96" t="s">
        <v>61</v>
      </c>
      <c r="F216" s="96"/>
      <c r="G216" s="96"/>
      <c r="H216" s="15"/>
    </row>
    <row r="217" spans="1:9" ht="63.75" customHeight="1" x14ac:dyDescent="0.25">
      <c r="A217" s="22" t="s">
        <v>51</v>
      </c>
      <c r="B217" s="3">
        <v>2512.4</v>
      </c>
      <c r="C217" s="3">
        <v>810.2</v>
      </c>
      <c r="D217" s="6">
        <v>92.4</v>
      </c>
      <c r="E217" s="13"/>
      <c r="F217" s="75" t="s">
        <v>10</v>
      </c>
      <c r="G217" s="47"/>
      <c r="H217" s="10"/>
    </row>
    <row r="218" spans="1:9" ht="49.5" customHeight="1" x14ac:dyDescent="0.25">
      <c r="A218" s="24"/>
      <c r="B218" s="4"/>
      <c r="C218" s="4">
        <v>7</v>
      </c>
      <c r="D218" s="5">
        <v>14.1</v>
      </c>
      <c r="E218" s="66" t="s">
        <v>222</v>
      </c>
      <c r="F218" s="75" t="s">
        <v>10</v>
      </c>
      <c r="G218" s="48" t="s">
        <v>239</v>
      </c>
      <c r="H218" s="10">
        <v>7</v>
      </c>
    </row>
    <row r="219" spans="1:9" ht="49.5" customHeight="1" x14ac:dyDescent="0.25">
      <c r="A219" s="22"/>
      <c r="B219" s="3"/>
      <c r="C219" s="4">
        <v>222.3</v>
      </c>
      <c r="D219" s="5"/>
      <c r="E219" s="39" t="s">
        <v>108</v>
      </c>
      <c r="F219" s="75" t="s">
        <v>10</v>
      </c>
      <c r="G219" s="38" t="s">
        <v>145</v>
      </c>
      <c r="H219" s="10">
        <v>222.3</v>
      </c>
    </row>
    <row r="220" spans="1:9" ht="49.5" customHeight="1" x14ac:dyDescent="0.25">
      <c r="A220" s="22"/>
      <c r="B220" s="3"/>
      <c r="C220" s="4">
        <v>22.3</v>
      </c>
      <c r="D220" s="5"/>
      <c r="E220" s="39" t="s">
        <v>107</v>
      </c>
      <c r="F220" s="75" t="s">
        <v>10</v>
      </c>
      <c r="G220" s="38" t="s">
        <v>146</v>
      </c>
      <c r="H220" s="10">
        <v>22.3</v>
      </c>
    </row>
    <row r="221" spans="1:9" ht="49.5" customHeight="1" x14ac:dyDescent="0.25">
      <c r="A221" s="22"/>
      <c r="B221" s="3"/>
      <c r="C221" s="4">
        <v>86.3</v>
      </c>
      <c r="D221" s="5">
        <v>19.8</v>
      </c>
      <c r="E221" s="39" t="s">
        <v>109</v>
      </c>
      <c r="F221" s="75" t="s">
        <v>10</v>
      </c>
      <c r="G221" s="38" t="s">
        <v>147</v>
      </c>
      <c r="H221" s="10">
        <v>412.7</v>
      </c>
    </row>
    <row r="222" spans="1:9" ht="30" customHeight="1" x14ac:dyDescent="0.25">
      <c r="A222" s="85"/>
      <c r="B222" s="3"/>
      <c r="C222" s="4">
        <v>95.9</v>
      </c>
      <c r="D222" s="5"/>
      <c r="E222" s="12" t="s">
        <v>276</v>
      </c>
      <c r="F222" s="75" t="s">
        <v>10</v>
      </c>
      <c r="G222" s="60" t="s">
        <v>291</v>
      </c>
      <c r="H222" s="10">
        <v>95.9</v>
      </c>
    </row>
    <row r="223" spans="1:9" ht="18.75" customHeight="1" x14ac:dyDescent="0.25">
      <c r="A223" s="22"/>
      <c r="B223" s="3"/>
      <c r="C223" s="4">
        <v>7.3</v>
      </c>
      <c r="D223" s="5"/>
      <c r="E223" s="97" t="s">
        <v>65</v>
      </c>
      <c r="F223" s="97"/>
      <c r="G223" s="97"/>
      <c r="H223" s="9"/>
    </row>
    <row r="224" spans="1:9" ht="18.75" customHeight="1" x14ac:dyDescent="0.25">
      <c r="A224" s="22"/>
      <c r="B224" s="3"/>
      <c r="C224" s="4">
        <v>369.1</v>
      </c>
      <c r="D224" s="5">
        <v>58.5</v>
      </c>
      <c r="E224" s="96" t="s">
        <v>61</v>
      </c>
      <c r="F224" s="96"/>
      <c r="G224" s="96"/>
      <c r="H224" s="10"/>
    </row>
    <row r="225" spans="1:8" ht="37.5" customHeight="1" x14ac:dyDescent="0.25">
      <c r="A225" s="22" t="s">
        <v>52</v>
      </c>
      <c r="B225" s="3">
        <v>1698.5</v>
      </c>
      <c r="C225" s="3">
        <v>343.9</v>
      </c>
      <c r="D225" s="6">
        <v>664.7</v>
      </c>
      <c r="E225" s="17"/>
      <c r="F225" s="75" t="s">
        <v>11</v>
      </c>
      <c r="G225" s="47"/>
      <c r="H225" s="10"/>
    </row>
    <row r="226" spans="1:8" ht="37.5" customHeight="1" x14ac:dyDescent="0.25">
      <c r="A226" s="22"/>
      <c r="B226" s="3"/>
      <c r="C226" s="4">
        <v>20</v>
      </c>
      <c r="D226" s="5"/>
      <c r="E226" s="38" t="s">
        <v>131</v>
      </c>
      <c r="F226" s="75" t="s">
        <v>11</v>
      </c>
      <c r="G226" s="38" t="s">
        <v>180</v>
      </c>
      <c r="H226" s="10">
        <v>20</v>
      </c>
    </row>
    <row r="227" spans="1:8" ht="36" customHeight="1" x14ac:dyDescent="0.25">
      <c r="A227" s="22"/>
      <c r="B227" s="3"/>
      <c r="C227" s="4">
        <v>74.2</v>
      </c>
      <c r="D227" s="5"/>
      <c r="E227" s="38" t="s">
        <v>248</v>
      </c>
      <c r="F227" s="75" t="s">
        <v>11</v>
      </c>
      <c r="G227" s="38" t="s">
        <v>264</v>
      </c>
      <c r="H227" s="10">
        <v>74.2</v>
      </c>
    </row>
    <row r="228" spans="1:8" ht="36" customHeight="1" x14ac:dyDescent="0.25">
      <c r="A228" s="22"/>
      <c r="B228" s="3"/>
      <c r="C228" s="4"/>
      <c r="D228" s="5">
        <v>112.7</v>
      </c>
      <c r="E228" s="38" t="s">
        <v>304</v>
      </c>
      <c r="F228" s="75" t="s">
        <v>11</v>
      </c>
      <c r="G228" s="38" t="s">
        <v>319</v>
      </c>
      <c r="H228" s="10">
        <v>360</v>
      </c>
    </row>
    <row r="229" spans="1:8" ht="36" customHeight="1" x14ac:dyDescent="0.25">
      <c r="A229" s="22"/>
      <c r="B229" s="3"/>
      <c r="C229" s="4"/>
      <c r="D229" s="5">
        <v>1.9</v>
      </c>
      <c r="E229" s="38" t="s">
        <v>306</v>
      </c>
      <c r="F229" s="75" t="s">
        <v>11</v>
      </c>
      <c r="G229" s="38" t="s">
        <v>324</v>
      </c>
      <c r="H229" s="10">
        <v>14</v>
      </c>
    </row>
    <row r="230" spans="1:8" ht="36" customHeight="1" x14ac:dyDescent="0.25">
      <c r="A230" s="22"/>
      <c r="B230" s="3"/>
      <c r="C230" s="4"/>
      <c r="D230" s="5">
        <v>90.9</v>
      </c>
      <c r="E230" s="38" t="s">
        <v>321</v>
      </c>
      <c r="F230" s="75" t="s">
        <v>11</v>
      </c>
      <c r="G230" s="38" t="s">
        <v>320</v>
      </c>
      <c r="H230" s="10">
        <v>105.5</v>
      </c>
    </row>
    <row r="231" spans="1:8" ht="18.75" customHeight="1" x14ac:dyDescent="0.25">
      <c r="A231" s="22"/>
      <c r="B231" s="3"/>
      <c r="C231" s="4"/>
      <c r="D231" s="5">
        <v>380.9</v>
      </c>
      <c r="E231" s="94" t="s">
        <v>303</v>
      </c>
      <c r="F231" s="75" t="s">
        <v>11</v>
      </c>
      <c r="G231" s="94" t="s">
        <v>322</v>
      </c>
      <c r="H231" s="23">
        <v>380.9</v>
      </c>
    </row>
    <row r="232" spans="1:8" ht="18.75" customHeight="1" x14ac:dyDescent="0.25">
      <c r="A232" s="22"/>
      <c r="B232" s="3"/>
      <c r="C232" s="4"/>
      <c r="D232" s="5">
        <v>0.3</v>
      </c>
      <c r="E232" s="94" t="s">
        <v>305</v>
      </c>
      <c r="F232" s="75" t="s">
        <v>11</v>
      </c>
      <c r="G232" s="94" t="s">
        <v>323</v>
      </c>
      <c r="H232" s="23">
        <v>15.7</v>
      </c>
    </row>
    <row r="233" spans="1:8" ht="18.75" customHeight="1" x14ac:dyDescent="0.25">
      <c r="A233" s="22"/>
      <c r="B233" s="3"/>
      <c r="C233" s="4">
        <v>249.7</v>
      </c>
      <c r="D233" s="5">
        <v>78</v>
      </c>
      <c r="E233" s="96" t="s">
        <v>61</v>
      </c>
      <c r="F233" s="96"/>
      <c r="G233" s="96"/>
      <c r="H233" s="10"/>
    </row>
    <row r="234" spans="1:8" ht="51.75" customHeight="1" x14ac:dyDescent="0.25">
      <c r="A234" s="22" t="s">
        <v>53</v>
      </c>
      <c r="B234" s="3">
        <v>377.1</v>
      </c>
      <c r="C234" s="3">
        <v>153.9</v>
      </c>
      <c r="D234" s="6">
        <v>5.4</v>
      </c>
      <c r="E234" s="17"/>
      <c r="F234" s="75" t="s">
        <v>12</v>
      </c>
      <c r="G234" s="47"/>
      <c r="H234" s="10"/>
    </row>
    <row r="235" spans="1:8" ht="37.5" customHeight="1" x14ac:dyDescent="0.25">
      <c r="A235" s="22"/>
      <c r="B235" s="3"/>
      <c r="C235" s="4">
        <v>20</v>
      </c>
      <c r="D235" s="5"/>
      <c r="E235" s="38" t="s">
        <v>120</v>
      </c>
      <c r="F235" s="75" t="s">
        <v>12</v>
      </c>
      <c r="G235" s="38" t="s">
        <v>157</v>
      </c>
      <c r="H235" s="10">
        <v>20</v>
      </c>
    </row>
    <row r="236" spans="1:8" ht="29.25" customHeight="1" x14ac:dyDescent="0.25">
      <c r="A236" s="22"/>
      <c r="B236" s="3"/>
      <c r="C236" s="4">
        <v>32.799999999999997</v>
      </c>
      <c r="D236" s="5"/>
      <c r="E236" s="38" t="s">
        <v>249</v>
      </c>
      <c r="F236" s="75" t="s">
        <v>12</v>
      </c>
      <c r="G236" s="38" t="s">
        <v>265</v>
      </c>
      <c r="H236" s="10">
        <v>32.799999999999997</v>
      </c>
    </row>
    <row r="237" spans="1:8" ht="18.75" customHeight="1" x14ac:dyDescent="0.25">
      <c r="A237" s="22"/>
      <c r="B237" s="3"/>
      <c r="C237" s="4">
        <v>0</v>
      </c>
      <c r="D237" s="5"/>
      <c r="E237" s="97" t="s">
        <v>65</v>
      </c>
      <c r="F237" s="97"/>
      <c r="G237" s="97"/>
      <c r="H237" s="23"/>
    </row>
    <row r="238" spans="1:8" ht="18.75" customHeight="1" x14ac:dyDescent="0.25">
      <c r="A238" s="22"/>
      <c r="B238" s="3"/>
      <c r="C238" s="4">
        <v>101.1</v>
      </c>
      <c r="D238" s="5">
        <v>5.4</v>
      </c>
      <c r="E238" s="96" t="s">
        <v>61</v>
      </c>
      <c r="F238" s="96"/>
      <c r="G238" s="96"/>
      <c r="H238" s="10"/>
    </row>
    <row r="239" spans="1:8" ht="30.75" customHeight="1" x14ac:dyDescent="0.25">
      <c r="A239" s="22" t="s">
        <v>54</v>
      </c>
      <c r="B239" s="3">
        <v>452.5</v>
      </c>
      <c r="C239" s="3">
        <f>C240+C241+C242+C243+C244+C245+C246+C247</f>
        <v>160.5</v>
      </c>
      <c r="D239" s="6">
        <v>4.4000000000000004</v>
      </c>
      <c r="E239" s="90"/>
      <c r="F239" s="75" t="s">
        <v>13</v>
      </c>
      <c r="G239" s="47"/>
      <c r="H239" s="10"/>
    </row>
    <row r="240" spans="1:8" ht="18.75" customHeight="1" x14ac:dyDescent="0.25">
      <c r="A240" s="22"/>
      <c r="B240" s="3"/>
      <c r="C240" s="4">
        <v>1</v>
      </c>
      <c r="D240" s="5"/>
      <c r="E240" s="39" t="s">
        <v>118</v>
      </c>
      <c r="F240" s="75" t="s">
        <v>13</v>
      </c>
      <c r="G240" s="38" t="s">
        <v>155</v>
      </c>
      <c r="H240" s="10">
        <v>20.399999999999999</v>
      </c>
    </row>
    <row r="241" spans="1:10" ht="18.75" customHeight="1" x14ac:dyDescent="0.25">
      <c r="A241" s="22"/>
      <c r="B241" s="3"/>
      <c r="C241" s="4">
        <v>7.5</v>
      </c>
      <c r="D241" s="5"/>
      <c r="E241" s="39" t="s">
        <v>118</v>
      </c>
      <c r="F241" s="75" t="s">
        <v>13</v>
      </c>
      <c r="G241" s="38" t="s">
        <v>156</v>
      </c>
      <c r="H241" s="10">
        <v>18.600000000000001</v>
      </c>
    </row>
    <row r="242" spans="1:10" ht="36.75" customHeight="1" x14ac:dyDescent="0.25">
      <c r="A242" s="22"/>
      <c r="B242" s="3"/>
      <c r="C242" s="4">
        <v>21</v>
      </c>
      <c r="D242" s="5"/>
      <c r="E242" s="88" t="s">
        <v>119</v>
      </c>
      <c r="F242" s="75" t="s">
        <v>13</v>
      </c>
      <c r="G242" s="38" t="s">
        <v>181</v>
      </c>
      <c r="H242" s="10">
        <v>21</v>
      </c>
    </row>
    <row r="243" spans="1:10" ht="18.75" customHeight="1" x14ac:dyDescent="0.25">
      <c r="A243" s="22"/>
      <c r="B243" s="3"/>
      <c r="C243" s="4">
        <v>3.6</v>
      </c>
      <c r="D243" s="5">
        <v>0.5</v>
      </c>
      <c r="E243" s="70" t="s">
        <v>118</v>
      </c>
      <c r="F243" s="75" t="s">
        <v>13</v>
      </c>
      <c r="G243" s="38" t="s">
        <v>156</v>
      </c>
      <c r="H243" s="10">
        <v>2.8</v>
      </c>
    </row>
    <row r="244" spans="1:10" ht="18.75" customHeight="1" x14ac:dyDescent="0.25">
      <c r="A244" s="22"/>
      <c r="B244" s="3"/>
      <c r="C244" s="4">
        <v>12.5</v>
      </c>
      <c r="D244" s="5"/>
      <c r="E244" s="70" t="s">
        <v>250</v>
      </c>
      <c r="F244" s="75" t="s">
        <v>13</v>
      </c>
      <c r="G244" s="38" t="s">
        <v>266</v>
      </c>
      <c r="H244" s="10">
        <v>12.5</v>
      </c>
    </row>
    <row r="245" spans="1:10" ht="18.75" customHeight="1" x14ac:dyDescent="0.25">
      <c r="A245" s="22"/>
      <c r="B245" s="3"/>
      <c r="C245" s="4">
        <v>17.7</v>
      </c>
      <c r="D245" s="5"/>
      <c r="E245" s="70" t="s">
        <v>277</v>
      </c>
      <c r="F245" s="75" t="s">
        <v>13</v>
      </c>
      <c r="G245" s="38" t="s">
        <v>292</v>
      </c>
      <c r="H245" s="10">
        <v>138.4</v>
      </c>
    </row>
    <row r="246" spans="1:10" ht="18.75" customHeight="1" x14ac:dyDescent="0.25">
      <c r="A246" s="22"/>
      <c r="B246" s="3"/>
      <c r="C246" s="4">
        <v>0.1</v>
      </c>
      <c r="D246" s="5"/>
      <c r="E246" s="97" t="s">
        <v>65</v>
      </c>
      <c r="F246" s="97"/>
      <c r="G246" s="97"/>
      <c r="H246" s="23"/>
    </row>
    <row r="247" spans="1:10" ht="18.75" customHeight="1" x14ac:dyDescent="0.25">
      <c r="A247" s="22"/>
      <c r="B247" s="3"/>
      <c r="C247" s="4">
        <v>97.1</v>
      </c>
      <c r="D247" s="5">
        <v>3.9</v>
      </c>
      <c r="E247" s="127" t="s">
        <v>61</v>
      </c>
      <c r="F247" s="127"/>
      <c r="G247" s="127"/>
      <c r="H247" s="10"/>
    </row>
    <row r="248" spans="1:10" ht="18.75" customHeight="1" x14ac:dyDescent="0.25">
      <c r="A248" s="19" t="s">
        <v>194</v>
      </c>
      <c r="B248" s="18">
        <f>B170+B6</f>
        <v>336620.70000000007</v>
      </c>
      <c r="C248" s="18">
        <f>C170+C6</f>
        <v>189079.49999999997</v>
      </c>
      <c r="D248" s="16">
        <f>D170+D6</f>
        <v>19457.999999999996</v>
      </c>
      <c r="E248" s="19"/>
      <c r="F248" s="77"/>
      <c r="G248" s="51"/>
      <c r="H248" s="42"/>
      <c r="I248" s="43"/>
      <c r="J248" s="30"/>
    </row>
    <row r="249" spans="1:10" ht="18.75" customHeight="1" x14ac:dyDescent="0.25">
      <c r="E249" s="8"/>
    </row>
    <row r="250" spans="1:10" ht="28.5" customHeight="1" x14ac:dyDescent="0.25">
      <c r="A250" s="126" t="s">
        <v>328</v>
      </c>
      <c r="B250" s="126"/>
      <c r="C250" s="126"/>
      <c r="D250" s="126"/>
      <c r="E250" s="126"/>
      <c r="F250" s="92"/>
      <c r="H250" s="8"/>
    </row>
    <row r="251" spans="1:10" ht="28.5" customHeight="1" x14ac:dyDescent="0.25">
      <c r="A251" s="122" t="s">
        <v>296</v>
      </c>
      <c r="B251" s="122"/>
      <c r="C251" s="122"/>
      <c r="D251" s="122"/>
      <c r="E251" s="122"/>
    </row>
    <row r="253" spans="1:10" x14ac:dyDescent="0.25">
      <c r="E253" s="8"/>
    </row>
    <row r="254" spans="1:10" x14ac:dyDescent="0.25">
      <c r="E254" s="8"/>
    </row>
  </sheetData>
  <mergeCells count="86">
    <mergeCell ref="A251:E251"/>
    <mergeCell ref="E196:G196"/>
    <mergeCell ref="E152:G152"/>
    <mergeCell ref="E154:G154"/>
    <mergeCell ref="E157:G157"/>
    <mergeCell ref="E162:G162"/>
    <mergeCell ref="A250:E250"/>
    <mergeCell ref="E207:G207"/>
    <mergeCell ref="E199:G199"/>
    <mergeCell ref="E233:G233"/>
    <mergeCell ref="E215:G215"/>
    <mergeCell ref="E223:G223"/>
    <mergeCell ref="E224:G224"/>
    <mergeCell ref="E238:G238"/>
    <mergeCell ref="E247:G247"/>
    <mergeCell ref="E216:G216"/>
    <mergeCell ref="J4:K4"/>
    <mergeCell ref="E191:G191"/>
    <mergeCell ref="E22:G22"/>
    <mergeCell ref="E26:G26"/>
    <mergeCell ref="E27:G27"/>
    <mergeCell ref="E18:G18"/>
    <mergeCell ref="E21:G21"/>
    <mergeCell ref="E15:G15"/>
    <mergeCell ref="E11:G11"/>
    <mergeCell ref="E8:G8"/>
    <mergeCell ref="E110:G110"/>
    <mergeCell ref="E114:G114"/>
    <mergeCell ref="E119:G119"/>
    <mergeCell ref="E150:G150"/>
    <mergeCell ref="E104:G104"/>
    <mergeCell ref="E120:G120"/>
    <mergeCell ref="A1:H1"/>
    <mergeCell ref="A3:H3"/>
    <mergeCell ref="A4:A5"/>
    <mergeCell ref="B4:B5"/>
    <mergeCell ref="E4:E5"/>
    <mergeCell ref="F4:F5"/>
    <mergeCell ref="G4:G5"/>
    <mergeCell ref="H4:H5"/>
    <mergeCell ref="A2:H2"/>
    <mergeCell ref="C4:D4"/>
    <mergeCell ref="E9:G9"/>
    <mergeCell ref="E12:G12"/>
    <mergeCell ref="E14:G14"/>
    <mergeCell ref="E101:G101"/>
    <mergeCell ref="E74:G74"/>
    <mergeCell ref="E98:G98"/>
    <mergeCell ref="E49:G49"/>
    <mergeCell ref="E54:G54"/>
    <mergeCell ref="E17:G17"/>
    <mergeCell ref="E31:G31"/>
    <mergeCell ref="E37:G37"/>
    <mergeCell ref="E50:G50"/>
    <mergeCell ref="E75:G75"/>
    <mergeCell ref="E30:G30"/>
    <mergeCell ref="E53:G53"/>
    <mergeCell ref="E36:G36"/>
    <mergeCell ref="E44:G44"/>
    <mergeCell ref="E45:G45"/>
    <mergeCell ref="E246:G246"/>
    <mergeCell ref="E178:G178"/>
    <mergeCell ref="E156:G156"/>
    <mergeCell ref="E160:G160"/>
    <mergeCell ref="E165:G165"/>
    <mergeCell ref="E167:G167"/>
    <mergeCell ref="E169:G169"/>
    <mergeCell ref="E177:G177"/>
    <mergeCell ref="E186:G186"/>
    <mergeCell ref="E164:G164"/>
    <mergeCell ref="E184:G184"/>
    <mergeCell ref="E190:G190"/>
    <mergeCell ref="E202:G202"/>
    <mergeCell ref="E203:G203"/>
    <mergeCell ref="E237:G237"/>
    <mergeCell ref="E211:G211"/>
    <mergeCell ref="E209:G209"/>
    <mergeCell ref="E117:G117"/>
    <mergeCell ref="E148:G148"/>
    <mergeCell ref="E82:G82"/>
    <mergeCell ref="E111:G111"/>
    <mergeCell ref="E147:G147"/>
    <mergeCell ref="E99:G99"/>
    <mergeCell ref="E107:G107"/>
    <mergeCell ref="E102:G102"/>
    <mergeCell ref="E105:G105"/>
  </mergeCells>
  <pageMargins left="0.49" right="0.25" top="0.3" bottom="0.28000000000000003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61"/>
  <sheetViews>
    <sheetView topLeftCell="A1183" zoomScale="160" zoomScaleNormal="160" workbookViewId="0">
      <selection activeCell="H1187" sqref="H1187"/>
    </sheetView>
  </sheetViews>
  <sheetFormatPr defaultRowHeight="15" x14ac:dyDescent="0.25"/>
  <sheetData>
    <row r="1" ht="15" customHeight="1" x14ac:dyDescent="0.25"/>
    <row r="2" ht="15" customHeight="1" x14ac:dyDescent="0.25"/>
    <row r="1461" ht="24.7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45" zoomScaleNormal="145" workbookViewId="0">
      <selection activeCell="K7" sqref="K7"/>
    </sheetView>
  </sheetViews>
  <sheetFormatPr defaultRowHeight="15" x14ac:dyDescent="0.25"/>
  <sheetData>
    <row r="1" ht="15" customHeight="1" x14ac:dyDescent="0.25"/>
    <row r="2" ht="1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>
      <selection sqref="A1:E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Foaie1</vt:lpstr>
      <vt:lpstr>Foaie2</vt:lpstr>
      <vt:lpstr>Foaie3</vt:lpstr>
      <vt:lpstr>Foaie4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2018-08-06T07:13:02Z</dcterms:modified>
</cp:coreProperties>
</file>