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 activeTab="1"/>
  </bookViews>
  <sheets>
    <sheet name="1" sheetId="3" r:id="rId1"/>
    <sheet name="Лист3" sheetId="6" r:id="rId2"/>
    <sheet name="Лист2" sheetId="5" r:id="rId3"/>
    <sheet name="Лист1" sheetId="4" r:id="rId4"/>
    <sheet name="Лист4" sheetId="7" r:id="rId5"/>
  </sheets>
  <calcPr calcId="145621"/>
</workbook>
</file>

<file path=xl/calcChain.xml><?xml version="1.0" encoding="utf-8"?>
<calcChain xmlns="http://schemas.openxmlformats.org/spreadsheetml/2006/main">
  <c r="L14" i="6" l="1"/>
  <c r="F25" i="6" l="1"/>
  <c r="J4" i="6" s="1"/>
  <c r="D243" i="3" l="1"/>
  <c r="E35" i="3" l="1"/>
  <c r="E243" i="3" s="1"/>
  <c r="N8" i="6"/>
</calcChain>
</file>

<file path=xl/comments1.xml><?xml version="1.0" encoding="utf-8"?>
<comments xmlns="http://schemas.openxmlformats.org/spreadsheetml/2006/main">
  <authors>
    <author>User</author>
  </authors>
  <commentList>
    <comment ref="B1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<sst xmlns="http://schemas.openxmlformats.org/spreadsheetml/2006/main" count="1293" uniqueCount="595">
  <si>
    <t>INFORMAȚIA</t>
  </si>
  <si>
    <t>de către DIRECȚIA EDUCAȚIE,TINERET și SPORT sectorul CENTRU</t>
  </si>
  <si>
    <t>Articolul de cheltuieli(descifrat ,concret)</t>
  </si>
  <si>
    <t>ECO</t>
  </si>
  <si>
    <t>Bugetul aprobat/precizat pe an, mii lei</t>
  </si>
  <si>
    <t>inclusiv în luna curentă</t>
  </si>
  <si>
    <t xml:space="preserve">Contractul </t>
  </si>
  <si>
    <t>Numărul, data</t>
  </si>
  <si>
    <t>Termenul de valabilitate</t>
  </si>
  <si>
    <t>Suma, mii lei</t>
  </si>
  <si>
    <t>Denumirea agentului economic</t>
  </si>
  <si>
    <t>Anexa la dispoziția Primarului</t>
  </si>
  <si>
    <t>General al municipiului Chișinău nr 57-d din 14.02.2020</t>
  </si>
  <si>
    <t>TOTAL</t>
  </si>
  <si>
    <t xml:space="preserve"> Remunerarea  muncii </t>
  </si>
  <si>
    <t xml:space="preserve"> Remunerarea muncii temporare</t>
  </si>
  <si>
    <t xml:space="preserve"> Contribuţii de asigurări sociale de stat obligatorii</t>
  </si>
  <si>
    <t xml:space="preserve"> Energia electrica</t>
  </si>
  <si>
    <t xml:space="preserve"> Energia termica</t>
  </si>
  <si>
    <t xml:space="preserve"> Gaze</t>
  </si>
  <si>
    <t xml:space="preserve"> Apa si canalizare</t>
  </si>
  <si>
    <t xml:space="preserve"> Servicii informationale</t>
  </si>
  <si>
    <t xml:space="preserve">  Servicii de transport </t>
  </si>
  <si>
    <t xml:space="preserve"> Formare profisionala</t>
  </si>
  <si>
    <t xml:space="preserve">  Servicii de paza </t>
  </si>
  <si>
    <t xml:space="preserve">  Servicii postale </t>
  </si>
  <si>
    <t xml:space="preserve"> Compensatii </t>
  </si>
  <si>
    <t>Ajutoare banesti</t>
  </si>
  <si>
    <t xml:space="preserve"> Alte prestţii de asigurări sociale</t>
  </si>
  <si>
    <t xml:space="preserve"> Procurarea masinilor  si utilajelor</t>
  </si>
  <si>
    <t xml:space="preserve"> Procurarea uneltelor si sculelor, inventarului de producere </t>
  </si>
  <si>
    <t xml:space="preserve"> Procurarea altor mijloace fixe </t>
  </si>
  <si>
    <t xml:space="preserve"> Procurarea pieselor de schimb </t>
  </si>
  <si>
    <t xml:space="preserve"> Procurarea produselor alimentare</t>
  </si>
  <si>
    <t xml:space="preserve">  Procurarea  materialelor de uz gospodaresc si rechizitelor de birou</t>
  </si>
  <si>
    <t xml:space="preserve"> IS Servicii Paza a MAI   </t>
  </si>
  <si>
    <t>Energia electrica</t>
  </si>
  <si>
    <t>Energia termica</t>
  </si>
  <si>
    <t>alte servicii</t>
  </si>
  <si>
    <t>Șeful DETS sectorul Centru                                                       Natalia Strajesco</t>
  </si>
  <si>
    <t xml:space="preserve"> Servicii neatribuite altor aliniate</t>
  </si>
  <si>
    <t>Gaze</t>
  </si>
  <si>
    <t>Servicii de apa si canalizare</t>
  </si>
  <si>
    <t>Materiale de uz gospodaresc</t>
  </si>
  <si>
    <t xml:space="preserve"> Paza</t>
  </si>
  <si>
    <t xml:space="preserve"> Casa de Comert Vita SRL</t>
  </si>
  <si>
    <t xml:space="preserve"> Produse de Familie SRL</t>
  </si>
  <si>
    <t>ICS Premier Energy SRL</t>
  </si>
  <si>
    <t>Termoelectrica   SA</t>
  </si>
  <si>
    <t>Moldova Gaz SA</t>
  </si>
  <si>
    <t>Apa Canal SA</t>
  </si>
  <si>
    <t>Lovis Angro SRL</t>
  </si>
  <si>
    <t>Denumirea bunurilor, lucrărilor și serviciilor</t>
  </si>
  <si>
    <t>Centrul de metrologie aplicatasi certificare IS</t>
  </si>
  <si>
    <t>Casa de Comert Vita SRL</t>
  </si>
  <si>
    <t xml:space="preserve">Prodagrotrade SRL </t>
  </si>
  <si>
    <t>Meltan SRL</t>
  </si>
  <si>
    <t>SALARDET SRL</t>
  </si>
  <si>
    <t>Pontem X SRL</t>
  </si>
  <si>
    <t>Salubris Grup SRL</t>
  </si>
  <si>
    <t>Baguette SRL</t>
  </si>
  <si>
    <t>IP Centrul de Tehnologii Informationale in Finante</t>
  </si>
  <si>
    <t>ELINATCONS SRL</t>
  </si>
  <si>
    <t>WASH&amp;DRY SRL</t>
  </si>
  <si>
    <t>MONDIAL IMPEX SRL</t>
  </si>
  <si>
    <t>2022-0000000089</t>
  </si>
  <si>
    <t>2022-0000000517</t>
  </si>
  <si>
    <t>2022-0000000492</t>
  </si>
  <si>
    <t>2022-0000000511</t>
  </si>
  <si>
    <t>2022-0000000338</t>
  </si>
  <si>
    <t>2022-0000000427</t>
  </si>
  <si>
    <t>2022-0000000911</t>
  </si>
  <si>
    <t>SA Moldtelecom</t>
  </si>
  <si>
    <t>Corden -ST</t>
  </si>
  <si>
    <t>GHIMNIC SRL</t>
  </si>
  <si>
    <t xml:space="preserve"> Printex SeviceSRL</t>
  </si>
  <si>
    <t>FORT SIGUR SRL</t>
  </si>
  <si>
    <t>Agentia Nationala Centru Sanatate Publica</t>
  </si>
  <si>
    <t>Univ.Ion Creanga</t>
  </si>
  <si>
    <t>Inst.de Stiinte ale Educatiei</t>
  </si>
  <si>
    <t>SIDAL GRUP SRL</t>
  </si>
  <si>
    <t>2022-0000000977</t>
  </si>
  <si>
    <t> Drumul Viilor SA</t>
  </si>
  <si>
    <t>Trezoreria pentru drumuri</t>
  </si>
  <si>
    <t>CA DonarisVienna</t>
  </si>
  <si>
    <t>Servicii informationale</t>
  </si>
  <si>
    <t>2022-0000001183</t>
  </si>
  <si>
    <t>31,12,2022</t>
  </si>
  <si>
    <t>SERVOSTAL SRL</t>
  </si>
  <si>
    <t>Rechizite de birou</t>
  </si>
  <si>
    <t>Birolux-MT</t>
  </si>
  <si>
    <t>Tehoptimed</t>
  </si>
  <si>
    <t>BICOMPLEX SRL</t>
  </si>
  <si>
    <t>MEGALUX SRL</t>
  </si>
  <si>
    <t>APAL-PRIM SRL</t>
  </si>
  <si>
    <t>Procurarea materialelor pentru scopuri didactice</t>
  </si>
  <si>
    <t>335110</t>
  </si>
  <si>
    <t>Milemax Grup SRL</t>
  </si>
  <si>
    <t>Birovits SRL</t>
  </si>
  <si>
    <t>Materiale de constructie</t>
  </si>
  <si>
    <t>Iutad Comert SRL</t>
  </si>
  <si>
    <t xml:space="preserve">Procurarea materialelor de constructie </t>
  </si>
  <si>
    <t xml:space="preserve">  </t>
  </si>
  <si>
    <t>337110</t>
  </si>
  <si>
    <t>Orbita-9 SA</t>
  </si>
  <si>
    <t>2022-0000001080</t>
  </si>
  <si>
    <t>1068.1</t>
  </si>
  <si>
    <t xml:space="preserve"> Procurarea produselor alimentare Legume</t>
  </si>
  <si>
    <t>2022-0000000807</t>
  </si>
  <si>
    <t>2022-0000000627</t>
  </si>
  <si>
    <t>2022-0000001002</t>
  </si>
  <si>
    <t>Franzeluta SA</t>
  </si>
  <si>
    <t>Procurarea produselor alimentare</t>
  </si>
  <si>
    <t>2022-0000001249</t>
  </si>
  <si>
    <t>31,12.2022</t>
  </si>
  <si>
    <t>Pascolina SRL</t>
  </si>
  <si>
    <t>2022-0000001046</t>
  </si>
  <si>
    <t>2022-0000000901</t>
  </si>
  <si>
    <t>2022-0000001118</t>
  </si>
  <si>
    <t>2022-0000000677</t>
  </si>
  <si>
    <t>2022-0000000628</t>
  </si>
  <si>
    <t xml:space="preserve"> Alim Total SRL</t>
  </si>
  <si>
    <t>2022-0000001045</t>
  </si>
  <si>
    <t>2022-0000001112</t>
  </si>
  <si>
    <t>2022-0000001082</t>
  </si>
  <si>
    <t>2022-0000001047</t>
  </si>
  <si>
    <t xml:space="preserve"> Delmix-Prim SRL</t>
  </si>
  <si>
    <t xml:space="preserve"> LIVI MAD SRL</t>
  </si>
  <si>
    <t>2022-0000001126</t>
  </si>
  <si>
    <t>2022-0000000665</t>
  </si>
  <si>
    <t xml:space="preserve">Lapmol SRL </t>
  </si>
  <si>
    <t>2022-0000000674</t>
  </si>
  <si>
    <t xml:space="preserve"> Delmix-Prim S.R.L.</t>
  </si>
  <si>
    <t>2022-0000000701</t>
  </si>
  <si>
    <t>2022-0000000752</t>
  </si>
  <si>
    <t>2022-0000000694</t>
  </si>
  <si>
    <t>Dant-Agro SRL</t>
  </si>
  <si>
    <t>2022-0000000688</t>
  </si>
  <si>
    <t>IDEEA-PRIM SRL</t>
  </si>
  <si>
    <t>2022-0000000672</t>
  </si>
  <si>
    <t>GREEN PROD SRL</t>
  </si>
  <si>
    <t>2022-0000000706</t>
  </si>
  <si>
    <t>Grant Proiect SRL</t>
  </si>
  <si>
    <t>SIMPALS SRL</t>
  </si>
  <si>
    <t>Ministerul Finantelor-Trezoreria de Stat CEMCPMFSM</t>
  </si>
  <si>
    <t>IS CENTRUL DE INSTRUIRE IN DOMENIUL RELATIILOR DE MUNCA</t>
  </si>
  <si>
    <t>Paza</t>
  </si>
  <si>
    <t>Indemnizatii pentru incapacitatea temporara de munca achitate  din mijloacele financiare ale angajatului</t>
  </si>
  <si>
    <t>273500</t>
  </si>
  <si>
    <t>Servicii de reparatie curenta</t>
  </si>
  <si>
    <t>Nord -Universal SRL</t>
  </si>
  <si>
    <t>LIA ART COM SRL</t>
  </si>
  <si>
    <t>JOB DONE GRUPE SRL</t>
  </si>
  <si>
    <t>2022-0000001689</t>
  </si>
  <si>
    <t>Agentia Nationala pentru Sanatate Publica</t>
  </si>
  <si>
    <t>2022-0000001480</t>
  </si>
  <si>
    <t>Procurarea combustibilului ,carburantilorsi lubrifiantelor</t>
  </si>
  <si>
    <t>2022-0000001179</t>
  </si>
  <si>
    <t>Lukoil Moldova SRL</t>
  </si>
  <si>
    <t>Procurarea masinilor  si utilajelor</t>
  </si>
  <si>
    <t>2022-0000001358</t>
  </si>
  <si>
    <t>2022-0000001613</t>
  </si>
  <si>
    <t>NeoSuport Service SRL</t>
  </si>
  <si>
    <t>2022-0000000955</t>
  </si>
  <si>
    <t>2022-0000001611</t>
  </si>
  <si>
    <t>IM Regia Autosalubritate</t>
  </si>
  <si>
    <t xml:space="preserve">Servicii de telecomunicatii </t>
  </si>
  <si>
    <t>222220</t>
  </si>
  <si>
    <t xml:space="preserve">Executate cheltueli de casa, mii leiTotal de lainceputul anului </t>
  </si>
  <si>
    <t>63,0</t>
  </si>
  <si>
    <t>205,0</t>
  </si>
  <si>
    <t>281,2</t>
  </si>
  <si>
    <t>25256,8</t>
  </si>
  <si>
    <t>208160,6</t>
  </si>
  <si>
    <t>222400</t>
  </si>
  <si>
    <t>Servicii de telecomunicatii</t>
  </si>
  <si>
    <t>222500</t>
  </si>
  <si>
    <t xml:space="preserve">Servicii de transport </t>
  </si>
  <si>
    <r>
      <t xml:space="preserve"> </t>
    </r>
    <r>
      <rPr>
        <sz val="9"/>
        <color theme="1"/>
        <rFont val="Times New Roman"/>
        <family val="1"/>
        <charset val="204"/>
      </rPr>
      <t>Servicii de salubrizare</t>
    </r>
  </si>
  <si>
    <t>222210</t>
  </si>
  <si>
    <t>2022-00000001359</t>
  </si>
  <si>
    <t>Tiluana SRL</t>
  </si>
  <si>
    <t>2022-0000000750</t>
  </si>
  <si>
    <t>Grandenergy Prim SRL</t>
  </si>
  <si>
    <t>2022-0000000320</t>
  </si>
  <si>
    <t>Bester Brav SRL</t>
  </si>
  <si>
    <t>2022-0000001630</t>
  </si>
  <si>
    <t>2022-0000000902</t>
  </si>
  <si>
    <t>222600</t>
  </si>
  <si>
    <t>Formare profisionala</t>
  </si>
  <si>
    <t>IM Becor SRL</t>
  </si>
  <si>
    <t>Economlux-Grup SRL</t>
  </si>
  <si>
    <t>2022-0000001289</t>
  </si>
  <si>
    <t>2022-0000001691</t>
  </si>
  <si>
    <t>Zariostil SRL</t>
  </si>
  <si>
    <t>2022-000001648</t>
  </si>
  <si>
    <t>VITRA SRL</t>
  </si>
  <si>
    <t>Universitatea de Stat de Educatie Fizica si Sport</t>
  </si>
  <si>
    <t>INSTITUTUL DE FORMARE CONTINUUA</t>
  </si>
  <si>
    <t>Universitatea de Stat din Moldova</t>
  </si>
  <si>
    <t>UNIVERSITATEA DE STAT DIN TIRASPOL</t>
  </si>
  <si>
    <t>2022-0000000948</t>
  </si>
  <si>
    <t>Moldpresa Grup SRL</t>
  </si>
  <si>
    <t xml:space="preserve">Procurarea altor materiale </t>
  </si>
  <si>
    <t>Aqua Trade SRL</t>
  </si>
  <si>
    <t>2022-0000001602</t>
  </si>
  <si>
    <t>YAKI INS SRL</t>
  </si>
  <si>
    <t>MAXIMUM ELECTRONIC S.R.L.</t>
  </si>
  <si>
    <t>STICLAMONT SA</t>
  </si>
  <si>
    <t>SMART CLIK SRL</t>
  </si>
  <si>
    <t>Art Grup Brivet SRL</t>
  </si>
  <si>
    <t>Business Imperiu SRL</t>
  </si>
  <si>
    <t>RADOP-OPT SRL</t>
  </si>
  <si>
    <t>CASA MOROSAN SRL</t>
  </si>
  <si>
    <t>Context-Lux SRL</t>
  </si>
  <si>
    <t>NELIMOT-COM SRL</t>
  </si>
  <si>
    <t>Glorius-Construct SRL</t>
  </si>
  <si>
    <t>VIPOSTAL SRL</t>
  </si>
  <si>
    <t>DULINIS-GRUP SRL</t>
  </si>
  <si>
    <t>ALFIN PROTECT SRL</t>
  </si>
  <si>
    <t>2022-0000001287</t>
  </si>
  <si>
    <t>2022-000001479</t>
  </si>
  <si>
    <t>Comp Tehno Service SRL</t>
  </si>
  <si>
    <t>2020-000000952</t>
  </si>
  <si>
    <t>ALLAS SRL</t>
  </si>
  <si>
    <t>2022-0000001603</t>
  </si>
  <si>
    <t>Servicii neatribuite altor aliniate</t>
  </si>
  <si>
    <t xml:space="preserve"> Liceist IMAP</t>
  </si>
  <si>
    <t>2022--000001208</t>
  </si>
  <si>
    <t>Smart Group Company S.R.L.</t>
  </si>
  <si>
    <t>2022-000000908</t>
  </si>
  <si>
    <t>ALEX SISTEM SRL</t>
  </si>
  <si>
    <t>TECHNO RETAIL SRL</t>
  </si>
  <si>
    <t>MOLDSTAMP SRL</t>
  </si>
  <si>
    <t>Ex. A. Popusoi</t>
  </si>
  <si>
    <t>Tel. 022271675</t>
  </si>
  <si>
    <t>ZANIK-GRUP S.R.L.</t>
  </si>
  <si>
    <t>educatie@smartstudio@md</t>
  </si>
  <si>
    <t>drp4@pmc.md</t>
  </si>
  <si>
    <t>Racu Sajgi SRL</t>
  </si>
  <si>
    <t>2022-0000002247</t>
  </si>
  <si>
    <t>Procurarea altor materiale</t>
  </si>
  <si>
    <t>Birivofarm</t>
  </si>
  <si>
    <t>Lisnic Grup SRL</t>
  </si>
  <si>
    <t>Dina-Cociug SRL</t>
  </si>
  <si>
    <t>Gorcons Lider SRL</t>
  </si>
  <si>
    <t>2022-0000001774</t>
  </si>
  <si>
    <t>2022-0000001141</t>
  </si>
  <si>
    <t>Mobil Forum SRL</t>
  </si>
  <si>
    <t>Quaker SRL</t>
  </si>
  <si>
    <t>2022-000000265</t>
  </si>
  <si>
    <t>Ziarul MK NEWS SRL</t>
  </si>
  <si>
    <t>Spag II</t>
  </si>
  <si>
    <t>POLITRANS-LOGIST S.R.L.</t>
  </si>
  <si>
    <t>ELECTRO MAGAZIN SRL</t>
  </si>
  <si>
    <t>ICS GRAND TORG S.R.L.</t>
  </si>
  <si>
    <t>Procurarea accesorilor de pat,imbracamintei,incaltamintei</t>
  </si>
  <si>
    <t>Vega L SRL</t>
  </si>
  <si>
    <t>GLOBAL STORE S.R.L.</t>
  </si>
  <si>
    <t>314110</t>
  </si>
  <si>
    <t>331110</t>
  </si>
  <si>
    <t xml:space="preserve">Procurarea pieselor de schimb </t>
  </si>
  <si>
    <t>Procurarea produselor alimentare Legume</t>
  </si>
  <si>
    <t>Procurarea medicamentelor</t>
  </si>
  <si>
    <t xml:space="preserve">Procurarea materialelor pentru scopuri didactice </t>
  </si>
  <si>
    <t>2022-00000002180</t>
  </si>
  <si>
    <t>31,12,31</t>
  </si>
  <si>
    <t>Produse de Familie SRL</t>
  </si>
  <si>
    <t>2022-0000002145</t>
  </si>
  <si>
    <t>2022-0000002187</t>
  </si>
  <si>
    <t>transmis pe email: buget.transparent@pmc.md pe data06.05.2022</t>
  </si>
  <si>
    <t>privind cheltuielile efectuate pe parcusul lunii mai 2022</t>
  </si>
  <si>
    <t>Reparatii capitale</t>
  </si>
  <si>
    <t>311120</t>
  </si>
  <si>
    <t>Lisever Grup SRL</t>
  </si>
  <si>
    <t>2022-0000001649</t>
  </si>
  <si>
    <t>PROI-DEVI S.R.L.</t>
  </si>
  <si>
    <t>2022-0000001211</t>
  </si>
  <si>
    <t>2022-0000002390</t>
  </si>
  <si>
    <t>ConstructTador SRL</t>
  </si>
  <si>
    <t>2022-0000002393</t>
  </si>
  <si>
    <t>Mester Brav SRL</t>
  </si>
  <si>
    <t>2022-0000002410</t>
  </si>
  <si>
    <t>2022-0000002502</t>
  </si>
  <si>
    <t>2022-0000002662</t>
  </si>
  <si>
    <t>Rom-Vic SRL</t>
  </si>
  <si>
    <t>LIS COMPANY SRL</t>
  </si>
  <si>
    <t>2022-0000001792</t>
  </si>
  <si>
    <t>2022-0000002549</t>
  </si>
  <si>
    <t>IM pentru Servicii Locative Centru</t>
  </si>
  <si>
    <t>2022-0000002661</t>
  </si>
  <si>
    <t>2022-0000000903</t>
  </si>
  <si>
    <t>222990</t>
  </si>
  <si>
    <t>2022-0000002503</t>
  </si>
  <si>
    <t>312120</t>
  </si>
  <si>
    <t>Reparatii capitale a constructiilor speciale</t>
  </si>
  <si>
    <t xml:space="preserve">Reparatii capitale </t>
  </si>
  <si>
    <t>2022-0000002408</t>
  </si>
  <si>
    <t>2022-0000002409</t>
  </si>
  <si>
    <t>Anreal Cons SRL</t>
  </si>
  <si>
    <t>31.12.2022.</t>
  </si>
  <si>
    <t>ADHOC SOLUTION SRL</t>
  </si>
  <si>
    <t>2022-0000001371</t>
  </si>
  <si>
    <t>Nord-Universal SRL</t>
  </si>
  <si>
    <t>316110</t>
  </si>
  <si>
    <t>318110</t>
  </si>
  <si>
    <t>Alte prestţii de asigurări sociale</t>
  </si>
  <si>
    <t>MEGAPROC SRL</t>
  </si>
  <si>
    <t xml:space="preserve">Procurarea uneltelor si sculelor, inventarului de producere </t>
  </si>
  <si>
    <t>VATEL PRIM SRL</t>
  </si>
  <si>
    <t>3321110</t>
  </si>
  <si>
    <t>333110</t>
  </si>
  <si>
    <t>338110</t>
  </si>
  <si>
    <t>339110</t>
  </si>
  <si>
    <t>Procurarea pieselor de schimb</t>
  </si>
  <si>
    <t>ARIDAN CENTER SRL</t>
  </si>
  <si>
    <t>334110</t>
  </si>
  <si>
    <t xml:space="preserve"> Procurarea  materialelor de uz gospodaresc si rechizitelor de birou</t>
  </si>
  <si>
    <t>336110</t>
  </si>
  <si>
    <t>Supraten SA</t>
  </si>
  <si>
    <t>2022-0000002504</t>
  </si>
  <si>
    <t>Procurarea  materialelor de uz gospodaresc si rechizitelor de birou</t>
  </si>
  <si>
    <t>2022-0000002663</t>
  </si>
  <si>
    <t>Blocnotes SRL</t>
  </si>
  <si>
    <t>LEMALIV-LUX SRL</t>
  </si>
  <si>
    <t>SIM CONSTRUCT GRUP S.R.L.</t>
  </si>
  <si>
    <t>HAFEP S.R.L.</t>
  </si>
  <si>
    <t>URSA-GROUP S.R.L.</t>
  </si>
  <si>
    <t>Anstelux SRL</t>
  </si>
  <si>
    <t>MELITAX-GRUP SRL</t>
  </si>
  <si>
    <t>MGM SRL</t>
  </si>
  <si>
    <t>MISA SRL</t>
  </si>
  <si>
    <t>TEOCOM-LUX SRL</t>
  </si>
  <si>
    <t>Arusart SRL</t>
  </si>
  <si>
    <t>2022-0000002431</t>
  </si>
  <si>
    <t>2022-0000002185</t>
  </si>
  <si>
    <t>Allas Sisteme de Securitate SRL</t>
  </si>
  <si>
    <t>2022-0000002463</t>
  </si>
  <si>
    <t>URMICON SRL</t>
  </si>
  <si>
    <t>Chisinau Gaz SRL</t>
  </si>
  <si>
    <t>2022-000002246</t>
  </si>
  <si>
    <t>2022--0000000216</t>
  </si>
  <si>
    <t>2022--0000002464</t>
  </si>
  <si>
    <t>2022-0000002751</t>
  </si>
  <si>
    <t>BILINGPRIM SRL</t>
  </si>
  <si>
    <t>2022-0000002669</t>
  </si>
  <si>
    <t>2022-0000001692</t>
  </si>
  <si>
    <t>IM ORANGE</t>
  </si>
  <si>
    <t>Mester Work SRL</t>
  </si>
  <si>
    <t>2022-0000002666</t>
  </si>
  <si>
    <t>Hiperteh SRL</t>
  </si>
  <si>
    <t>2022-0000002859</t>
  </si>
  <si>
    <t>VILEREX SRL</t>
  </si>
  <si>
    <t>Maxtodiol SRL</t>
  </si>
  <si>
    <t>2022-0000002672</t>
  </si>
  <si>
    <t>Diuxinol SRL</t>
  </si>
  <si>
    <t>2022-0000002834</t>
  </si>
  <si>
    <t>2022-0000002543</t>
  </si>
  <si>
    <t>2022-0000002424</t>
  </si>
  <si>
    <t>2022-0000002423</t>
  </si>
  <si>
    <t>2022-0000002432</t>
  </si>
  <si>
    <t>Costodar Impex SRL</t>
  </si>
  <si>
    <t>Nipetgal SRL</t>
  </si>
  <si>
    <t>Credoprim SRL</t>
  </si>
  <si>
    <t>Numărul de angajați conform statelor de personal 2037,3 , efectiv 1877,1,0  persoane 1532</t>
  </si>
  <si>
    <t>Procriomax SRL</t>
  </si>
  <si>
    <t>2022-0000002548</t>
  </si>
  <si>
    <t>La card PF</t>
  </si>
  <si>
    <r>
      <t xml:space="preserve">  </t>
    </r>
    <r>
      <rPr>
        <b/>
        <sz val="8"/>
        <color theme="1"/>
        <rFont val="Times New Roman"/>
        <family val="1"/>
        <charset val="204"/>
      </rPr>
      <t>Alte servicii  Comunale</t>
    </r>
  </si>
  <si>
    <t>232.2</t>
  </si>
  <si>
    <t>161.4</t>
  </si>
  <si>
    <t>2127.2</t>
  </si>
  <si>
    <t>281.7</t>
  </si>
  <si>
    <t>83.8</t>
  </si>
  <si>
    <t>10930.2</t>
  </si>
  <si>
    <t>3488.0</t>
  </si>
  <si>
    <t>640.9</t>
  </si>
  <si>
    <t>939.0</t>
  </si>
  <si>
    <t>16792.7</t>
  </si>
  <si>
    <t>1301.8</t>
  </si>
  <si>
    <t>2409.0</t>
  </si>
  <si>
    <t>5.5</t>
  </si>
  <si>
    <t>97.2</t>
  </si>
  <si>
    <t>333.8</t>
  </si>
  <si>
    <t>1929.1</t>
  </si>
  <si>
    <t>792.7</t>
  </si>
  <si>
    <t>1148.8</t>
  </si>
  <si>
    <t>1716.6</t>
  </si>
  <si>
    <t>2022-0000002658</t>
  </si>
  <si>
    <t>Renova Bro SRL</t>
  </si>
  <si>
    <t>Top Rechizite SRL</t>
  </si>
  <si>
    <t>CRAFTI BUSINESS S.R.L.</t>
  </si>
  <si>
    <t>222810</t>
  </si>
  <si>
    <t>Remunerarea muncii temporare</t>
  </si>
  <si>
    <t>222190</t>
  </si>
  <si>
    <t xml:space="preserve"> Alte servicii  Comunale</t>
  </si>
  <si>
    <t xml:space="preserve"> IS Servicii Paza a MAI  </t>
  </si>
  <si>
    <t xml:space="preserve"> Servicii postale </t>
  </si>
  <si>
    <t>222980</t>
  </si>
  <si>
    <t>ECOBIO GRUP SRL</t>
  </si>
  <si>
    <t>Set Service SA</t>
  </si>
  <si>
    <t>Flacara Albastra SRL</t>
  </si>
  <si>
    <t>319210</t>
  </si>
  <si>
    <t>Cladiri in curs de executie</t>
  </si>
  <si>
    <t>C.E.M.F. RAISA PACALO</t>
  </si>
  <si>
    <t>273900</t>
  </si>
  <si>
    <t xml:space="preserve">Compensatii </t>
  </si>
  <si>
    <t>servicii medicale</t>
  </si>
  <si>
    <t>332110</t>
  </si>
  <si>
    <t xml:space="preserve">IS CENTRUL DE INSTRUIRE IN DOMENIUL </t>
  </si>
  <si>
    <t>2023-0000000111</t>
  </si>
  <si>
    <t>PRIMEX-COM SRL</t>
  </si>
  <si>
    <t xml:space="preserve"> Centrul de metrologie aplicata si certificare I.S.</t>
  </si>
  <si>
    <t>Servicii de reparatie curent</t>
  </si>
  <si>
    <t>31,12,2023</t>
  </si>
  <si>
    <t>Contribuţii de asigurări sociale de stat obligatorii</t>
  </si>
  <si>
    <t>Procurarea produselor alimentare Legum</t>
  </si>
  <si>
    <t xml:space="preserve">Servicii de paza </t>
  </si>
  <si>
    <t>Servicii medicale</t>
  </si>
  <si>
    <t xml:space="preserve"> WASH&amp;DRY SRL</t>
  </si>
  <si>
    <t>2023-0000000481</t>
  </si>
  <si>
    <t>2023-0000000543</t>
  </si>
  <si>
    <t>2023-0000000544</t>
  </si>
  <si>
    <t>2023-0000000479</t>
  </si>
  <si>
    <t>2023-0000000478</t>
  </si>
  <si>
    <t>Prodagrotrade SRL</t>
  </si>
  <si>
    <t>Alim Total SRL</t>
  </si>
  <si>
    <t>Lovis AngroSRL</t>
  </si>
  <si>
    <t>Delmix-Prim SRL</t>
  </si>
  <si>
    <t>2023-0000000767</t>
  </si>
  <si>
    <t>2023-0000000457</t>
  </si>
  <si>
    <t>Livi Mad Com SRL</t>
  </si>
  <si>
    <t>2023-0000000720</t>
  </si>
  <si>
    <t>IT-Tehnologie Service SRL</t>
  </si>
  <si>
    <t>2023-0000000640</t>
  </si>
  <si>
    <t>2023-0000000726</t>
  </si>
  <si>
    <t>2023-0000000480</t>
  </si>
  <si>
    <t>2023-0000000485</t>
  </si>
  <si>
    <t>Alfin Protect SRL</t>
  </si>
  <si>
    <t>2023-0000000629</t>
  </si>
  <si>
    <t>Procurarea uneltelor si utilajelor</t>
  </si>
  <si>
    <t>Mold-Didactica IS</t>
  </si>
  <si>
    <t>2023-0000000883</t>
  </si>
  <si>
    <t>2023-0000000172</t>
  </si>
  <si>
    <t xml:space="preserve">Procurarea produselor alimentare </t>
  </si>
  <si>
    <t xml:space="preserve"> Procurarea materialelor de constructie </t>
  </si>
  <si>
    <t>2023-0000000905</t>
  </si>
  <si>
    <t>2023-0000000984</t>
  </si>
  <si>
    <t>2023-0000000986</t>
  </si>
  <si>
    <t>Procrimax SRL</t>
  </si>
  <si>
    <t>2023-0000000903</t>
  </si>
  <si>
    <t>Drumul Viilor SRL</t>
  </si>
  <si>
    <t>2023-0000000957</t>
  </si>
  <si>
    <t>SmartGrup SRL</t>
  </si>
  <si>
    <t xml:space="preserve">Servicii neatribuite altor aliniate    </t>
  </si>
  <si>
    <t>2023-0000000899</t>
  </si>
  <si>
    <t>Nobil Prest SRL</t>
  </si>
  <si>
    <t>2023-00000001071</t>
  </si>
  <si>
    <t>2023-0000000991</t>
  </si>
  <si>
    <t>139,2</t>
  </si>
  <si>
    <t>1364,9</t>
  </si>
  <si>
    <t>84,3</t>
  </si>
  <si>
    <t>STAFOLET SRL</t>
  </si>
  <si>
    <t>SRL RAN ENGINEERING AS</t>
  </si>
  <si>
    <t>2023-0000001103</t>
  </si>
  <si>
    <t>Master Work SRL</t>
  </si>
  <si>
    <t>2023-0000001267</t>
  </si>
  <si>
    <t>2023-0000000963</t>
  </si>
  <si>
    <t>2023-0000001231</t>
  </si>
  <si>
    <t>2023-0000001213</t>
  </si>
  <si>
    <t>2023-0000001226</t>
  </si>
  <si>
    <t>2023-0000001217</t>
  </si>
  <si>
    <t>2023-0000001210</t>
  </si>
  <si>
    <t>2023-0000001228</t>
  </si>
  <si>
    <t>Magistra Prest SRL</t>
  </si>
  <si>
    <t>2023-0000001166</t>
  </si>
  <si>
    <t>2023-0000001102</t>
  </si>
  <si>
    <t>Wash Dry SRL</t>
  </si>
  <si>
    <t>2023-0000001207</t>
  </si>
  <si>
    <t>Bussines Imperium SRL</t>
  </si>
  <si>
    <t>2023-0000001259</t>
  </si>
  <si>
    <t>Seliur SRL</t>
  </si>
  <si>
    <t>2023-0000001262</t>
  </si>
  <si>
    <t>Scorpan si Co SRL</t>
  </si>
  <si>
    <t>Formare profesionala</t>
  </si>
  <si>
    <t>Apolo Sport SRL</t>
  </si>
  <si>
    <t>Megasanmag SRL</t>
  </si>
  <si>
    <t>Foc The SRL</t>
  </si>
  <si>
    <t>ANEVELIN-AUTO SRL</t>
  </si>
  <si>
    <t>2023-0000001101</t>
  </si>
  <si>
    <t>2023-0000001363</t>
  </si>
  <si>
    <t>2023-0000001502</t>
  </si>
  <si>
    <t>2023-0000001388</t>
  </si>
  <si>
    <t>2023-0000001417</t>
  </si>
  <si>
    <t>2023-0000001362</t>
  </si>
  <si>
    <t>ARSEC SRL</t>
  </si>
  <si>
    <t>2023-0000001503</t>
  </si>
  <si>
    <t>Maxtadiol SRL</t>
  </si>
  <si>
    <t xml:space="preserve">SRL PLAN TIV CONSTRUCT </t>
  </si>
  <si>
    <t>2023-0000001365</t>
  </si>
  <si>
    <t>2023-0000001395</t>
  </si>
  <si>
    <t>2023-0000001343</t>
  </si>
  <si>
    <t>2023-0000001003</t>
  </si>
  <si>
    <t>Alte servicii  Comunale</t>
  </si>
  <si>
    <t>VERILAPROIECT SRL</t>
  </si>
  <si>
    <t>2023-0000001366</t>
  </si>
  <si>
    <t>2023-0000001490</t>
  </si>
  <si>
    <t>Neoscan Grup SRL</t>
  </si>
  <si>
    <t>2023-0000001576</t>
  </si>
  <si>
    <t>SC Victad-Moto SRL</t>
  </si>
  <si>
    <t>2023-0000001610</t>
  </si>
  <si>
    <t>2023-0000001360</t>
  </si>
  <si>
    <t>Lapmol SRL</t>
  </si>
  <si>
    <t>2023-0000001611</t>
  </si>
  <si>
    <t> Carnals Grup SRL</t>
  </si>
  <si>
    <t>SRL SC STAFOLET</t>
  </si>
  <si>
    <t xml:space="preserve">                                                                                                                                                                de catre DIRECTIA EDUCATIE,TINERET si SPORT sectorulCENTRU</t>
  </si>
  <si>
    <t xml:space="preserve">       </t>
  </si>
  <si>
    <t>Bugetul aprobat/precizat pe an ,mii lei</t>
  </si>
  <si>
    <t>Executate cheltuei de casa,mii lei Total de la inceputul anului</t>
  </si>
  <si>
    <t>Inclusiv în luna curentă</t>
  </si>
  <si>
    <t>575,0</t>
  </si>
  <si>
    <t>IS Posta Moldovei</t>
  </si>
  <si>
    <t>2000,0</t>
  </si>
  <si>
    <t>2023-0000001609</t>
  </si>
  <si>
    <t>2023-0000001677</t>
  </si>
  <si>
    <t>Digital Art Construct SRL</t>
  </si>
  <si>
    <t>2023-0000001570</t>
  </si>
  <si>
    <t>2023-0000001491</t>
  </si>
  <si>
    <t>Nufar Cia SRL</t>
  </si>
  <si>
    <t>2023-0000001907</t>
  </si>
  <si>
    <t>2023-0000001821</t>
  </si>
  <si>
    <t>2023-0000001906</t>
  </si>
  <si>
    <t xml:space="preserve">IS Servicii Paza a MAI  </t>
  </si>
  <si>
    <t>MONDIAL-IMPEX SRL</t>
  </si>
  <si>
    <t>MF-Trezoreria de Stat</t>
  </si>
  <si>
    <t>Ghetu Alexandru</t>
  </si>
  <si>
    <t>ELEGACOM S.R.L.</t>
  </si>
  <si>
    <t>31,12,203</t>
  </si>
  <si>
    <t>2023-0000001943</t>
  </si>
  <si>
    <t>2023-0000001944</t>
  </si>
  <si>
    <t>2023-0000001391</t>
  </si>
  <si>
    <t>IM Romstal Trade SRL</t>
  </si>
  <si>
    <t>2023-0000001824</t>
  </si>
  <si>
    <t>I.I.Alina Scorohodova</t>
  </si>
  <si>
    <t>2023-0000001757</t>
  </si>
  <si>
    <t>2023-0000001820</t>
  </si>
  <si>
    <t xml:space="preserve"> </t>
  </si>
  <si>
    <t>2023-0000001678</t>
  </si>
  <si>
    <t>Vion-Impex SRL</t>
  </si>
  <si>
    <r>
      <rPr>
        <sz val="8"/>
        <color theme="1"/>
        <rFont val="Times New Roman"/>
        <family val="1"/>
        <charset val="204"/>
      </rPr>
      <t>Servicii de transpor</t>
    </r>
    <r>
      <rPr>
        <b/>
        <i/>
        <sz val="8"/>
        <color theme="1"/>
        <rFont val="Times New Roman"/>
        <family val="1"/>
        <charset val="204"/>
      </rPr>
      <t xml:space="preserve">t </t>
    </r>
  </si>
  <si>
    <t>7660.4</t>
  </si>
  <si>
    <t>4212.0</t>
  </si>
  <si>
    <t>Procurarea imprimantei</t>
  </si>
  <si>
    <t>Supraten SRL</t>
  </si>
  <si>
    <t>privind cheltuielile efectuate pe parcusul lunii aprilie 2023</t>
  </si>
  <si>
    <t>187,9</t>
  </si>
  <si>
    <t>2606,1</t>
  </si>
  <si>
    <t>128,4</t>
  </si>
  <si>
    <t>Vioser Tax Training SRL</t>
  </si>
  <si>
    <t>39,6</t>
  </si>
  <si>
    <t>14602,9</t>
  </si>
  <si>
    <t>2023-00000002203</t>
  </si>
  <si>
    <t>2847,7</t>
  </si>
  <si>
    <t>2023-0000002204</t>
  </si>
  <si>
    <t>1968,8</t>
  </si>
  <si>
    <t>Cons Music SRL</t>
  </si>
  <si>
    <t>2023-0000002384</t>
  </si>
  <si>
    <t xml:space="preserve">SRL SELIUR </t>
  </si>
  <si>
    <t>2023-0000002320</t>
  </si>
  <si>
    <t>ZARIOSTIL SRL</t>
  </si>
  <si>
    <t>AlexIRA-COM SRL</t>
  </si>
  <si>
    <t>1636,8</t>
  </si>
  <si>
    <t>241,4</t>
  </si>
  <si>
    <t>31297,5</t>
  </si>
  <si>
    <t>2023-0000002166</t>
  </si>
  <si>
    <t>2023-0000002169</t>
  </si>
  <si>
    <t>187,4</t>
  </si>
  <si>
    <t>1468,9</t>
  </si>
  <si>
    <t>VOLTA SRL</t>
  </si>
  <si>
    <t>2023-0000002319</t>
  </si>
  <si>
    <t xml:space="preserve">Procurarea  materialelor de </t>
  </si>
  <si>
    <t>Rensol Com SRL</t>
  </si>
  <si>
    <t>ALTALINSTAL TRADE SRL</t>
  </si>
  <si>
    <t>1027,5</t>
  </si>
  <si>
    <t>Iacobas Construct SRL</t>
  </si>
  <si>
    <t>Siateco SRL</t>
  </si>
  <si>
    <t>2023-0000002205</t>
  </si>
  <si>
    <t>persoane 1546</t>
  </si>
  <si>
    <t>efectiv -1869,6</t>
  </si>
  <si>
    <t>205754,4</t>
  </si>
  <si>
    <t>Numărul de angajați conform statelor de personal 2005,1</t>
  </si>
  <si>
    <t>transmis pe email: buget.transparent@pmc.md educatie@smartstudio@md drp4@pmc.md dgets.sadroc@gmail.com</t>
  </si>
  <si>
    <t>DETS sec. Centru</t>
  </si>
  <si>
    <t>Natalia Strajesco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</si>
</sst>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name val="Arial"/>
      <family val="2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  <font>
      <i/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1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379">
    <xf numFmtId="0" fontId="0" fillId="0" borderId="0" xfId="0"/>
    <xf numFmtId="49" fontId="4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5" fillId="0" borderId="1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4" fillId="0" borderId="0" xfId="0" applyNumberFormat="1" applyFont="1" applyFill="1" applyAlignment="1">
      <alignment horizontal="right" vertical="top"/>
    </xf>
    <xf numFmtId="0" fontId="3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12" xfId="0" applyBorder="1"/>
    <xf numFmtId="0" fontId="0" fillId="0" borderId="1" xfId="0" applyBorder="1"/>
    <xf numFmtId="0" fontId="6" fillId="3" borderId="8" xfId="0" applyFont="1" applyFill="1" applyBorder="1" applyAlignment="1">
      <alignment horizontal="center"/>
    </xf>
    <xf numFmtId="14" fontId="19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Border="1"/>
    <xf numFmtId="0" fontId="0" fillId="2" borderId="0" xfId="0" applyFill="1"/>
    <xf numFmtId="0" fontId="0" fillId="0" borderId="4" xfId="0" applyBorder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49" fontId="0" fillId="0" borderId="0" xfId="0" applyNumberFormat="1"/>
    <xf numFmtId="14" fontId="27" fillId="3" borderId="8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49" fontId="8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/>
    </xf>
    <xf numFmtId="164" fontId="22" fillId="3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0" fontId="12" fillId="3" borderId="2" xfId="1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49" fontId="8" fillId="3" borderId="5" xfId="0" applyNumberFormat="1" applyFont="1" applyFill="1" applyBorder="1" applyAlignment="1">
      <alignment horizontal="center" vertical="top"/>
    </xf>
    <xf numFmtId="164" fontId="22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 wrapText="1"/>
    </xf>
    <xf numFmtId="0" fontId="12" fillId="3" borderId="5" xfId="1" applyNumberFormat="1" applyFont="1" applyFill="1" applyBorder="1" applyAlignment="1">
      <alignment horizontal="center" vertical="top" wrapText="1"/>
    </xf>
    <xf numFmtId="0" fontId="12" fillId="3" borderId="11" xfId="1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top" wrapText="1"/>
    </xf>
    <xf numFmtId="49" fontId="8" fillId="3" borderId="10" xfId="0" applyNumberFormat="1" applyFont="1" applyFill="1" applyBorder="1" applyAlignment="1">
      <alignment horizontal="center" vertical="top"/>
    </xf>
    <xf numFmtId="164" fontId="22" fillId="3" borderId="1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 wrapText="1"/>
    </xf>
    <xf numFmtId="0" fontId="12" fillId="3" borderId="10" xfId="1" applyNumberFormat="1" applyFont="1" applyFill="1" applyBorder="1" applyAlignment="1">
      <alignment horizontal="center" vertical="top" wrapText="1"/>
    </xf>
    <xf numFmtId="14" fontId="12" fillId="3" borderId="10" xfId="1" applyNumberFormat="1" applyFont="1" applyFill="1" applyBorder="1" applyAlignment="1">
      <alignment horizontal="center" vertical="top" wrapText="1"/>
    </xf>
    <xf numFmtId="0" fontId="12" fillId="3" borderId="7" xfId="1" applyNumberFormat="1" applyFont="1" applyFill="1" applyBorder="1" applyAlignment="1">
      <alignment horizontal="center" vertical="top" wrapText="1"/>
    </xf>
    <xf numFmtId="14" fontId="12" fillId="3" borderId="1" xfId="1" applyNumberFormat="1" applyFont="1" applyFill="1" applyBorder="1" applyAlignment="1">
      <alignment horizontal="center" vertical="top" wrapText="1"/>
    </xf>
    <xf numFmtId="164" fontId="12" fillId="3" borderId="1" xfId="1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164" fontId="11" fillId="3" borderId="1" xfId="0" applyNumberFormat="1" applyFont="1" applyFill="1" applyBorder="1" applyAlignment="1">
      <alignment horizontal="center" vertical="top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4" fillId="3" borderId="1" xfId="3" applyNumberFormat="1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/>
    </xf>
    <xf numFmtId="0" fontId="12" fillId="3" borderId="1" xfId="3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4" fontId="12" fillId="3" borderId="5" xfId="1" applyNumberFormat="1" applyFont="1" applyFill="1" applyBorder="1" applyAlignment="1">
      <alignment horizontal="center" vertical="top" wrapText="1"/>
    </xf>
    <xf numFmtId="49" fontId="9" fillId="3" borderId="5" xfId="0" applyNumberFormat="1" applyFont="1" applyFill="1" applyBorder="1" applyAlignment="1">
      <alignment horizontal="center" vertical="top"/>
    </xf>
    <xf numFmtId="164" fontId="11" fillId="3" borderId="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top" wrapText="1"/>
    </xf>
    <xf numFmtId="164" fontId="12" fillId="3" borderId="11" xfId="1" applyNumberFormat="1" applyFont="1" applyFill="1" applyBorder="1" applyAlignment="1">
      <alignment horizontal="center" vertical="top" wrapText="1"/>
    </xf>
    <xf numFmtId="0" fontId="12" fillId="3" borderId="5" xfId="3" applyNumberFormat="1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49" fontId="8" fillId="3" borderId="6" xfId="0" applyNumberFormat="1" applyFont="1" applyFill="1" applyBorder="1" applyAlignment="1">
      <alignment horizontal="center" vertical="top"/>
    </xf>
    <xf numFmtId="49" fontId="9" fillId="3" borderId="6" xfId="0" applyNumberFormat="1" applyFont="1" applyFill="1" applyBorder="1" applyAlignment="1">
      <alignment horizontal="center" vertical="top"/>
    </xf>
    <xf numFmtId="0" fontId="20" fillId="3" borderId="4" xfId="0" applyFont="1" applyFill="1" applyBorder="1" applyAlignment="1">
      <alignment horizontal="center" vertical="top" wrapText="1"/>
    </xf>
    <xf numFmtId="0" fontId="12" fillId="3" borderId="1" xfId="3" applyNumberFormat="1" applyFont="1" applyFill="1" applyBorder="1" applyAlignment="1">
      <alignment horizontal="center" vertical="top" wrapText="1"/>
    </xf>
    <xf numFmtId="164" fontId="13" fillId="3" borderId="6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12" fillId="3" borderId="6" xfId="1" applyNumberFormat="1" applyFont="1" applyFill="1" applyBorder="1" applyAlignment="1">
      <alignment horizontal="center" vertical="top" wrapText="1"/>
    </xf>
    <xf numFmtId="164" fontId="12" fillId="3" borderId="9" xfId="1" applyNumberFormat="1" applyFont="1" applyFill="1" applyBorder="1" applyAlignment="1">
      <alignment horizontal="center" vertical="top" wrapText="1"/>
    </xf>
    <xf numFmtId="0" fontId="12" fillId="3" borderId="6" xfId="3" applyNumberFormat="1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2" fillId="3" borderId="3" xfId="1" applyNumberFormat="1" applyFont="1" applyFill="1" applyBorder="1" applyAlignment="1">
      <alignment horizontal="center" vertical="top" wrapText="1"/>
    </xf>
    <xf numFmtId="0" fontId="20" fillId="3" borderId="10" xfId="0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center" vertical="top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3" borderId="9" xfId="1" applyNumberFormat="1" applyFont="1" applyFill="1" applyBorder="1" applyAlignment="1">
      <alignment horizontal="center" vertical="top" wrapText="1"/>
    </xf>
    <xf numFmtId="14" fontId="12" fillId="3" borderId="6" xfId="1" applyNumberFormat="1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top"/>
    </xf>
    <xf numFmtId="0" fontId="13" fillId="3" borderId="5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top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6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top" wrapText="1"/>
    </xf>
    <xf numFmtId="0" fontId="18" fillId="3" borderId="1" xfId="4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164" fontId="3" fillId="3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center" vertical="top"/>
    </xf>
    <xf numFmtId="49" fontId="23" fillId="0" borderId="0" xfId="0" applyNumberFormat="1" applyFont="1" applyFill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/>
    </xf>
    <xf numFmtId="164" fontId="8" fillId="3" borderId="1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49" fontId="10" fillId="3" borderId="1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top"/>
    </xf>
    <xf numFmtId="0" fontId="5" fillId="3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49" fontId="21" fillId="3" borderId="0" xfId="4" applyNumberFormat="1" applyFill="1" applyAlignment="1">
      <alignment horizontal="center" vertical="top"/>
    </xf>
    <xf numFmtId="0" fontId="3" fillId="3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wrapText="1"/>
    </xf>
    <xf numFmtId="0" fontId="0" fillId="0" borderId="0" xfId="0" applyNumberFormat="1"/>
    <xf numFmtId="0" fontId="6" fillId="3" borderId="0" xfId="0" applyFont="1" applyFill="1" applyBorder="1" applyAlignment="1">
      <alignment horizontal="center"/>
    </xf>
    <xf numFmtId="14" fontId="27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/>
    <xf numFmtId="2" fontId="0" fillId="0" borderId="0" xfId="0" applyNumberFormat="1"/>
    <xf numFmtId="0" fontId="33" fillId="0" borderId="1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0" fillId="0" borderId="0" xfId="0" applyAlignment="1"/>
    <xf numFmtId="49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right"/>
    </xf>
    <xf numFmtId="0" fontId="0" fillId="0" borderId="1" xfId="0" applyBorder="1" applyAlignment="1"/>
    <xf numFmtId="0" fontId="14" fillId="3" borderId="1" xfId="3" applyNumberFormat="1" applyFont="1" applyFill="1" applyBorder="1" applyAlignment="1"/>
    <xf numFmtId="49" fontId="8" fillId="3" borderId="1" xfId="0" applyNumberFormat="1" applyFont="1" applyFill="1" applyBorder="1" applyAlignment="1">
      <alignment horizontal="right"/>
    </xf>
    <xf numFmtId="49" fontId="8" fillId="3" borderId="5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left"/>
    </xf>
    <xf numFmtId="49" fontId="9" fillId="3" borderId="6" xfId="0" applyNumberFormat="1" applyFont="1" applyFill="1" applyBorder="1" applyAlignment="1">
      <alignment horizontal="right"/>
    </xf>
    <xf numFmtId="0" fontId="16" fillId="3" borderId="1" xfId="0" applyFont="1" applyFill="1" applyBorder="1" applyAlignment="1"/>
    <xf numFmtId="0" fontId="7" fillId="3" borderId="2" xfId="0" applyFont="1" applyFill="1" applyBorder="1" applyAlignment="1"/>
    <xf numFmtId="0" fontId="15" fillId="0" borderId="0" xfId="0" applyFont="1" applyAlignment="1"/>
    <xf numFmtId="0" fontId="5" fillId="0" borderId="0" xfId="0" applyFont="1" applyAlignment="1"/>
    <xf numFmtId="49" fontId="8" fillId="3" borderId="5" xfId="0" applyNumberFormat="1" applyFont="1" applyFill="1" applyBorder="1" applyAlignment="1">
      <alignment horizontal="right"/>
    </xf>
    <xf numFmtId="49" fontId="8" fillId="3" borderId="6" xfId="0" applyNumberFormat="1" applyFont="1" applyFill="1" applyBorder="1" applyAlignment="1">
      <alignment horizontal="right"/>
    </xf>
    <xf numFmtId="0" fontId="15" fillId="3" borderId="1" xfId="0" applyFont="1" applyFill="1" applyBorder="1" applyAlignment="1"/>
    <xf numFmtId="164" fontId="9" fillId="3" borderId="1" xfId="0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49" fontId="10" fillId="3" borderId="1" xfId="0" applyNumberFormat="1" applyFont="1" applyFill="1" applyBorder="1" applyAlignment="1"/>
    <xf numFmtId="0" fontId="7" fillId="3" borderId="2" xfId="0" applyFont="1" applyFill="1" applyBorder="1" applyAlignment="1">
      <alignment horizontal="left"/>
    </xf>
    <xf numFmtId="49" fontId="5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5" fillId="3" borderId="0" xfId="0" applyFont="1" applyFill="1" applyAlignment="1"/>
    <xf numFmtId="0" fontId="0" fillId="3" borderId="0" xfId="0" applyFill="1" applyAlignment="1"/>
    <xf numFmtId="49" fontId="5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0" xfId="0" applyFont="1" applyFill="1" applyAlignment="1">
      <alignment horizontal="left"/>
    </xf>
    <xf numFmtId="0" fontId="31" fillId="3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0" fontId="32" fillId="0" borderId="1" xfId="0" applyFont="1" applyBorder="1" applyAlignment="1"/>
    <xf numFmtId="0" fontId="0" fillId="0" borderId="0" xfId="0" applyFont="1" applyAlignment="1"/>
    <xf numFmtId="0" fontId="7" fillId="0" borderId="0" xfId="0" applyFont="1" applyFill="1" applyAlignment="1">
      <alignment horizontal="left"/>
    </xf>
    <xf numFmtId="0" fontId="10" fillId="3" borderId="5" xfId="0" applyFont="1" applyFill="1" applyBorder="1" applyAlignment="1"/>
    <xf numFmtId="0" fontId="8" fillId="3" borderId="5" xfId="0" applyFont="1" applyFill="1" applyBorder="1" applyAlignment="1">
      <alignment horizontal="center"/>
    </xf>
    <xf numFmtId="0" fontId="12" fillId="3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9" fillId="3" borderId="6" xfId="0" applyNumberFormat="1" applyFont="1" applyFill="1" applyBorder="1" applyAlignment="1">
      <alignment horizontal="left"/>
    </xf>
    <xf numFmtId="0" fontId="12" fillId="3" borderId="1" xfId="1" applyNumberFormat="1" applyFont="1" applyFill="1" applyBorder="1" applyAlignment="1">
      <alignment horizontal="left"/>
    </xf>
    <xf numFmtId="0" fontId="12" fillId="3" borderId="2" xfId="1" applyNumberFormat="1" applyFont="1" applyFill="1" applyBorder="1" applyAlignment="1">
      <alignment horizontal="left"/>
    </xf>
    <xf numFmtId="0" fontId="12" fillId="3" borderId="1" xfId="1" applyNumberFormat="1" applyFont="1" applyFill="1" applyBorder="1" applyAlignment="1"/>
    <xf numFmtId="164" fontId="9" fillId="3" borderId="5" xfId="0" applyNumberFormat="1" applyFont="1" applyFill="1" applyBorder="1" applyAlignment="1">
      <alignment horizontal="right"/>
    </xf>
    <xf numFmtId="0" fontId="12" fillId="3" borderId="5" xfId="1" applyNumberFormat="1" applyFont="1" applyFill="1" applyBorder="1" applyAlignment="1">
      <alignment horizontal="left"/>
    </xf>
    <xf numFmtId="0" fontId="12" fillId="3" borderId="11" xfId="1" applyNumberFormat="1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left"/>
    </xf>
    <xf numFmtId="164" fontId="9" fillId="3" borderId="10" xfId="0" applyNumberFormat="1" applyFont="1" applyFill="1" applyBorder="1" applyAlignment="1">
      <alignment horizontal="left"/>
    </xf>
    <xf numFmtId="0" fontId="12" fillId="3" borderId="10" xfId="1" applyNumberFormat="1" applyFont="1" applyFill="1" applyBorder="1" applyAlignment="1">
      <alignment horizontal="left"/>
    </xf>
    <xf numFmtId="14" fontId="12" fillId="3" borderId="10" xfId="1" applyNumberFormat="1" applyFont="1" applyFill="1" applyBorder="1" applyAlignment="1">
      <alignment horizontal="left"/>
    </xf>
    <xf numFmtId="0" fontId="12" fillId="3" borderId="7" xfId="1" applyNumberFormat="1" applyFont="1" applyFill="1" applyBorder="1" applyAlignment="1">
      <alignment horizontal="left"/>
    </xf>
    <xf numFmtId="14" fontId="12" fillId="3" borderId="1" xfId="1" applyNumberFormat="1" applyFont="1" applyFill="1" applyBorder="1" applyAlignment="1">
      <alignment horizontal="left"/>
    </xf>
    <xf numFmtId="164" fontId="12" fillId="3" borderId="1" xfId="1" applyNumberFormat="1" applyFont="1" applyFill="1" applyBorder="1" applyAlignment="1">
      <alignment horizontal="left"/>
    </xf>
    <xf numFmtId="164" fontId="12" fillId="3" borderId="2" xfId="1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164" fontId="22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164" fontId="10" fillId="3" borderId="5" xfId="0" applyNumberFormat="1" applyFont="1" applyFill="1" applyBorder="1" applyAlignment="1">
      <alignment horizontal="right"/>
    </xf>
    <xf numFmtId="14" fontId="12" fillId="3" borderId="5" xfId="1" applyNumberFormat="1" applyFont="1" applyFill="1" applyBorder="1" applyAlignment="1">
      <alignment horizontal="left"/>
    </xf>
    <xf numFmtId="164" fontId="12" fillId="3" borderId="11" xfId="1" applyNumberFormat="1" applyFont="1" applyFill="1" applyBorder="1" applyAlignment="1">
      <alignment horizontal="left"/>
    </xf>
    <xf numFmtId="0" fontId="12" fillId="3" borderId="5" xfId="1" applyNumberFormat="1" applyFont="1" applyFill="1" applyBorder="1" applyAlignment="1"/>
    <xf numFmtId="164" fontId="10" fillId="3" borderId="5" xfId="0" applyNumberFormat="1" applyFont="1" applyFill="1" applyBorder="1" applyAlignment="1">
      <alignment horizontal="left"/>
    </xf>
    <xf numFmtId="0" fontId="12" fillId="3" borderId="5" xfId="3" applyNumberFormat="1" applyFont="1" applyFill="1" applyBorder="1" applyAlignment="1"/>
    <xf numFmtId="0" fontId="13" fillId="3" borderId="6" xfId="0" applyFont="1" applyFill="1" applyBorder="1" applyAlignment="1">
      <alignment horizontal="left"/>
    </xf>
    <xf numFmtId="0" fontId="12" fillId="3" borderId="1" xfId="3" applyNumberFormat="1" applyFont="1" applyFill="1" applyBorder="1" applyAlignment="1"/>
    <xf numFmtId="164" fontId="10" fillId="3" borderId="6" xfId="0" applyNumberFormat="1" applyFont="1" applyFill="1" applyBorder="1" applyAlignment="1">
      <alignment horizontal="right"/>
    </xf>
    <xf numFmtId="0" fontId="12" fillId="3" borderId="6" xfId="1" applyNumberFormat="1" applyFont="1" applyFill="1" applyBorder="1" applyAlignment="1">
      <alignment horizontal="left"/>
    </xf>
    <xf numFmtId="0" fontId="12" fillId="3" borderId="6" xfId="3" applyNumberFormat="1" applyFont="1" applyFill="1" applyBorder="1" applyAlignment="1"/>
    <xf numFmtId="164" fontId="12" fillId="3" borderId="9" xfId="1" applyNumberFormat="1" applyFont="1" applyFill="1" applyBorder="1" applyAlignment="1">
      <alignment horizontal="left"/>
    </xf>
    <xf numFmtId="0" fontId="12" fillId="3" borderId="3" xfId="1" applyNumberFormat="1" applyFont="1" applyFill="1" applyBorder="1" applyAlignment="1">
      <alignment horizontal="left"/>
    </xf>
    <xf numFmtId="0" fontId="12" fillId="3" borderId="0" xfId="1" applyNumberFormat="1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164" fontId="23" fillId="3" borderId="5" xfId="0" applyNumberFormat="1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left"/>
    </xf>
    <xf numFmtId="164" fontId="3" fillId="3" borderId="5" xfId="0" applyNumberFormat="1" applyFont="1" applyFill="1" applyBorder="1" applyAlignment="1">
      <alignment horizontal="left"/>
    </xf>
    <xf numFmtId="164" fontId="7" fillId="3" borderId="5" xfId="0" applyNumberFormat="1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4" fontId="12" fillId="3" borderId="6" xfId="1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5" fillId="3" borderId="0" xfId="0" applyFont="1" applyFill="1" applyBorder="1" applyAlignment="1"/>
    <xf numFmtId="0" fontId="5" fillId="0" borderId="0" xfId="0" applyFont="1" applyFill="1" applyBorder="1" applyAlignment="1"/>
    <xf numFmtId="0" fontId="9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10" fillId="3" borderId="1" xfId="0" applyFont="1" applyFill="1" applyBorder="1" applyAlignment="1"/>
    <xf numFmtId="0" fontId="10" fillId="3" borderId="3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right"/>
    </xf>
    <xf numFmtId="164" fontId="22" fillId="3" borderId="5" xfId="0" applyNumberFormat="1" applyFont="1" applyFill="1" applyBorder="1" applyAlignment="1"/>
    <xf numFmtId="0" fontId="3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49" fontId="8" fillId="3" borderId="6" xfId="0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12" fillId="3" borderId="1" xfId="1" applyNumberFormat="1" applyFont="1" applyFill="1" applyBorder="1" applyAlignment="1">
      <alignment horizontal="left" vertical="top"/>
    </xf>
    <xf numFmtId="0" fontId="10" fillId="3" borderId="0" xfId="0" applyFont="1" applyFill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12" fillId="3" borderId="1" xfId="3" applyNumberFormat="1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left" wrapText="1"/>
    </xf>
    <xf numFmtId="164" fontId="10" fillId="3" borderId="1" xfId="0" applyNumberFormat="1" applyFont="1" applyFill="1" applyBorder="1" applyAlignment="1">
      <alignment horizontal="left" wrapText="1"/>
    </xf>
    <xf numFmtId="164" fontId="10" fillId="3" borderId="1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wrapText="1"/>
    </xf>
    <xf numFmtId="164" fontId="7" fillId="3" borderId="6" xfId="0" applyNumberFormat="1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left" wrapText="1"/>
    </xf>
    <xf numFmtId="164" fontId="22" fillId="3" borderId="1" xfId="0" applyNumberFormat="1" applyFont="1" applyFill="1" applyBorder="1" applyAlignment="1">
      <alignment horizontal="left" wrapText="1"/>
    </xf>
    <xf numFmtId="164" fontId="8" fillId="3" borderId="5" xfId="0" applyNumberFormat="1" applyFont="1" applyFill="1" applyBorder="1" applyAlignment="1">
      <alignment horizontal="left" wrapText="1"/>
    </xf>
    <xf numFmtId="164" fontId="10" fillId="3" borderId="5" xfId="0" applyNumberFormat="1" applyFont="1" applyFill="1" applyBorder="1" applyAlignment="1">
      <alignment horizontal="left" wrapText="1"/>
    </xf>
    <xf numFmtId="164" fontId="8" fillId="3" borderId="1" xfId="0" applyNumberFormat="1" applyFont="1" applyFill="1" applyBorder="1" applyAlignment="1">
      <alignment horizontal="left" wrapText="1"/>
    </xf>
    <xf numFmtId="164" fontId="9" fillId="3" borderId="5" xfId="0" applyNumberFormat="1" applyFont="1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left" wrapText="1"/>
    </xf>
    <xf numFmtId="164" fontId="10" fillId="3" borderId="2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164" fontId="9" fillId="3" borderId="2" xfId="0" applyNumberFormat="1" applyFont="1" applyFill="1" applyBorder="1" applyAlignment="1">
      <alignment horizontal="left" wrapText="1"/>
    </xf>
    <xf numFmtId="164" fontId="15" fillId="3" borderId="1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/>
    <xf numFmtId="2" fontId="3" fillId="3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 vertical="top"/>
    </xf>
    <xf numFmtId="0" fontId="10" fillId="0" borderId="0" xfId="0" applyFont="1" applyFill="1" applyAlignment="1">
      <alignment horizontal="center" wrapText="1"/>
    </xf>
    <xf numFmtId="164" fontId="9" fillId="3" borderId="0" xfId="0" applyNumberFormat="1" applyFont="1" applyFill="1" applyAlignment="1">
      <alignment horizontal="right"/>
    </xf>
    <xf numFmtId="164" fontId="9" fillId="3" borderId="6" xfId="0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164" fontId="9" fillId="3" borderId="4" xfId="0" applyNumberFormat="1" applyFont="1" applyFill="1" applyBorder="1" applyAlignment="1"/>
    <xf numFmtId="0" fontId="15" fillId="0" borderId="1" xfId="0" applyFont="1" applyBorder="1" applyAlignment="1"/>
    <xf numFmtId="164" fontId="10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right"/>
    </xf>
    <xf numFmtId="164" fontId="9" fillId="3" borderId="4" xfId="0" applyNumberFormat="1" applyFont="1" applyFill="1" applyBorder="1" applyAlignment="1">
      <alignment horizontal="right"/>
    </xf>
    <xf numFmtId="0" fontId="12" fillId="3" borderId="6" xfId="1" applyNumberFormat="1" applyFont="1" applyFill="1" applyBorder="1" applyAlignment="1"/>
    <xf numFmtId="0" fontId="21" fillId="3" borderId="1" xfId="4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left"/>
    </xf>
    <xf numFmtId="0" fontId="35" fillId="3" borderId="1" xfId="1" applyNumberFormat="1" applyFont="1" applyFill="1" applyBorder="1" applyAlignment="1"/>
    <xf numFmtId="0" fontId="26" fillId="3" borderId="1" xfId="0" applyFont="1" applyFill="1" applyBorder="1" applyAlignment="1"/>
    <xf numFmtId="164" fontId="29" fillId="3" borderId="1" xfId="0" applyNumberFormat="1" applyFont="1" applyFill="1" applyBorder="1" applyAlignment="1">
      <alignment horizontal="right"/>
    </xf>
    <xf numFmtId="164" fontId="15" fillId="3" borderId="10" xfId="0" applyNumberFormat="1" applyFont="1" applyFill="1" applyBorder="1" applyAlignment="1">
      <alignment horizontal="right"/>
    </xf>
    <xf numFmtId="164" fontId="8" fillId="3" borderId="5" xfId="0" applyNumberFormat="1" applyFont="1" applyFill="1" applyBorder="1" applyAlignment="1">
      <alignment horizontal="right"/>
    </xf>
    <xf numFmtId="164" fontId="7" fillId="3" borderId="5" xfId="0" applyNumberFormat="1" applyFont="1" applyFill="1" applyBorder="1" applyAlignment="1">
      <alignment horizontal="right"/>
    </xf>
    <xf numFmtId="164" fontId="13" fillId="3" borderId="1" xfId="0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left" vertical="top" wrapText="1"/>
    </xf>
    <xf numFmtId="0" fontId="18" fillId="3" borderId="1" xfId="0" applyFont="1" applyFill="1" applyBorder="1" applyAlignment="1"/>
    <xf numFmtId="0" fontId="30" fillId="3" borderId="1" xfId="0" applyFont="1" applyFill="1" applyBorder="1" applyAlignment="1">
      <alignment horizontal="center"/>
    </xf>
    <xf numFmtId="164" fontId="18" fillId="3" borderId="0" xfId="0" applyNumberFormat="1" applyFont="1" applyFill="1" applyAlignment="1"/>
    <xf numFmtId="164" fontId="7" fillId="3" borderId="6" xfId="0" applyNumberFormat="1" applyFont="1" applyFill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0" fontId="10" fillId="0" borderId="1" xfId="0" applyFont="1" applyBorder="1" applyAlignment="1"/>
    <xf numFmtId="0" fontId="21" fillId="0" borderId="1" xfId="4" applyBorder="1"/>
    <xf numFmtId="164" fontId="9" fillId="3" borderId="0" xfId="0" applyNumberFormat="1" applyFont="1" applyFill="1" applyBorder="1" applyAlignment="1">
      <alignment horizontal="right"/>
    </xf>
    <xf numFmtId="164" fontId="9" fillId="3" borderId="10" xfId="0" applyNumberFormat="1" applyFont="1" applyFill="1" applyBorder="1" applyAlignment="1">
      <alignment horizontal="right"/>
    </xf>
    <xf numFmtId="0" fontId="5" fillId="0" borderId="1" xfId="0" applyFont="1" applyBorder="1" applyAlignment="1"/>
    <xf numFmtId="49" fontId="8" fillId="3" borderId="10" xfId="0" applyNumberFormat="1" applyFont="1" applyFill="1" applyBorder="1" applyAlignment="1">
      <alignment horizontal="left"/>
    </xf>
    <xf numFmtId="164" fontId="22" fillId="3" borderId="10" xfId="0" applyNumberFormat="1" applyFont="1" applyFill="1" applyBorder="1" applyAlignment="1">
      <alignment horizontal="right"/>
    </xf>
    <xf numFmtId="0" fontId="7" fillId="0" borderId="0" xfId="0" applyFont="1" applyAlignment="1"/>
    <xf numFmtId="49" fontId="9" fillId="3" borderId="1" xfId="0" applyNumberFormat="1" applyFont="1" applyFill="1" applyBorder="1" applyAlignment="1">
      <alignment horizontal="left"/>
    </xf>
    <xf numFmtId="49" fontId="9" fillId="3" borderId="2" xfId="0" applyNumberFormat="1" applyFont="1" applyFill="1" applyBorder="1" applyAlignment="1">
      <alignment horizontal="right"/>
    </xf>
    <xf numFmtId="0" fontId="35" fillId="3" borderId="1" xfId="1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3" borderId="10" xfId="0" applyFont="1" applyFill="1" applyBorder="1" applyAlignment="1">
      <alignment horizontal="left"/>
    </xf>
    <xf numFmtId="164" fontId="7" fillId="3" borderId="0" xfId="0" applyNumberFormat="1" applyFont="1" applyFill="1" applyAlignment="1"/>
    <xf numFmtId="164" fontId="26" fillId="3" borderId="1" xfId="0" applyNumberFormat="1" applyFont="1" applyFill="1" applyBorder="1" applyAlignment="1"/>
    <xf numFmtId="0" fontId="13" fillId="3" borderId="16" xfId="0" applyFont="1" applyFill="1" applyBorder="1" applyAlignment="1">
      <alignment horizontal="left"/>
    </xf>
    <xf numFmtId="44" fontId="13" fillId="3" borderId="1" xfId="5" applyFont="1" applyFill="1" applyBorder="1" applyAlignment="1">
      <alignment horizontal="left"/>
    </xf>
    <xf numFmtId="0" fontId="12" fillId="3" borderId="9" xfId="1" applyNumberFormat="1" applyFont="1" applyFill="1" applyBorder="1" applyAlignment="1">
      <alignment horizontal="left"/>
    </xf>
    <xf numFmtId="164" fontId="10" fillId="3" borderId="1" xfId="0" applyNumberFormat="1" applyFont="1" applyFill="1" applyBorder="1" applyAlignment="1"/>
    <xf numFmtId="164" fontId="10" fillId="3" borderId="6" xfId="0" applyNumberFormat="1" applyFont="1" applyFill="1" applyBorder="1" applyAlignment="1">
      <alignment horizontal="left"/>
    </xf>
    <xf numFmtId="164" fontId="10" fillId="3" borderId="9" xfId="0" applyNumberFormat="1" applyFont="1" applyFill="1" applyBorder="1" applyAlignment="1">
      <alignment horizontal="left"/>
    </xf>
    <xf numFmtId="164" fontId="10" fillId="3" borderId="1" xfId="0" applyNumberFormat="1" applyFont="1" applyFill="1" applyBorder="1" applyAlignment="1">
      <alignment horizontal="left" vertical="top"/>
    </xf>
    <xf numFmtId="0" fontId="15" fillId="3" borderId="6" xfId="0" applyFont="1" applyFill="1" applyBorder="1" applyAlignment="1"/>
    <xf numFmtId="0" fontId="21" fillId="3" borderId="1" xfId="4" applyFill="1" applyBorder="1"/>
    <xf numFmtId="0" fontId="21" fillId="3" borderId="6" xfId="4" applyFill="1" applyBorder="1" applyAlignment="1">
      <alignment vertical="center" wrapText="1"/>
    </xf>
    <xf numFmtId="0" fontId="21" fillId="3" borderId="1" xfId="4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right" vertical="center" wrapText="1"/>
    </xf>
    <xf numFmtId="49" fontId="5" fillId="3" borderId="0" xfId="0" applyNumberFormat="1" applyFont="1" applyFill="1" applyAlignment="1">
      <alignment horizontal="center" wrapText="1"/>
    </xf>
    <xf numFmtId="49" fontId="3" fillId="3" borderId="0" xfId="0" applyNumberFormat="1" applyFont="1" applyFill="1" applyAlignment="1">
      <alignment horizontal="center"/>
    </xf>
  </cellXfs>
  <cellStyles count="6">
    <cellStyle name="Hyperlink" xfId="4" builtinId="8"/>
    <cellStyle name="Monedă" xfId="5" builtinId="4"/>
    <cellStyle name="Normal" xfId="0" builtinId="0"/>
    <cellStyle name="Normal_Foaie1" xfId="1"/>
    <cellStyle name="Обычный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-docplat.mf.gov.md/document/12146218/preview" TargetMode="External"/><Relationship Id="rId2" Type="http://schemas.openxmlformats.org/officeDocument/2006/relationships/hyperlink" Target="mailto:drp4@pmc.md" TargetMode="External"/><Relationship Id="rId1" Type="http://schemas.openxmlformats.org/officeDocument/2006/relationships/hyperlink" Target="mailto:educatie@smartstudio@md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-docplat.mf.gov.md/document/13853302/preview" TargetMode="External"/><Relationship Id="rId1" Type="http://schemas.openxmlformats.org/officeDocument/2006/relationships/hyperlink" Target="https://e-docplat.mf.gov.md/document/13845108/preview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8"/>
  <sheetViews>
    <sheetView topLeftCell="A16" zoomScale="115" zoomScaleNormal="115" workbookViewId="0">
      <selection activeCell="A4" sqref="A4:J4"/>
    </sheetView>
  </sheetViews>
  <sheetFormatPr defaultRowHeight="15" x14ac:dyDescent="0.25"/>
  <cols>
    <col min="1" max="1" width="20.28515625" style="6" customWidth="1"/>
    <col min="2" max="2" width="9" style="1" customWidth="1"/>
    <col min="3" max="3" width="14.28515625" style="11" customWidth="1"/>
    <col min="4" max="4" width="8.5703125" style="13" customWidth="1"/>
    <col min="5" max="5" width="10" style="12" customWidth="1"/>
    <col min="6" max="6" width="19.7109375" style="2" customWidth="1"/>
    <col min="7" max="7" width="16.42578125" style="3" customWidth="1"/>
    <col min="8" max="8" width="10.85546875" style="4" customWidth="1"/>
    <col min="9" max="9" width="6.85546875" style="5" customWidth="1"/>
    <col min="10" max="10" width="21.7109375" style="8" customWidth="1"/>
  </cols>
  <sheetData>
    <row r="1" spans="1:11" x14ac:dyDescent="0.25">
      <c r="A1" s="30"/>
      <c r="B1" s="31"/>
      <c r="C1" s="31"/>
      <c r="D1" s="32"/>
      <c r="E1" s="33"/>
      <c r="F1" s="372" t="s">
        <v>11</v>
      </c>
      <c r="G1" s="372"/>
      <c r="H1" s="372"/>
      <c r="I1" s="372"/>
      <c r="J1" s="372"/>
    </row>
    <row r="2" spans="1:11" x14ac:dyDescent="0.25">
      <c r="A2" s="30"/>
      <c r="B2" s="31"/>
      <c r="C2" s="31"/>
      <c r="D2" s="32"/>
      <c r="E2" s="33"/>
      <c r="F2" s="372" t="s">
        <v>12</v>
      </c>
      <c r="G2" s="372"/>
      <c r="H2" s="372"/>
      <c r="I2" s="372"/>
      <c r="J2" s="372"/>
    </row>
    <row r="3" spans="1:11" x14ac:dyDescent="0.25">
      <c r="A3" s="373" t="s">
        <v>0</v>
      </c>
      <c r="B3" s="373"/>
      <c r="C3" s="373"/>
      <c r="D3" s="373"/>
      <c r="E3" s="373"/>
      <c r="F3" s="373"/>
      <c r="G3" s="373"/>
      <c r="H3" s="373"/>
      <c r="I3" s="373"/>
      <c r="J3" s="373"/>
    </row>
    <row r="4" spans="1:11" x14ac:dyDescent="0.25">
      <c r="A4" s="374" t="s">
        <v>271</v>
      </c>
      <c r="B4" s="375"/>
      <c r="C4" s="375"/>
      <c r="D4" s="375"/>
      <c r="E4" s="375"/>
      <c r="F4" s="375"/>
      <c r="G4" s="375"/>
      <c r="H4" s="375"/>
      <c r="I4" s="375"/>
      <c r="J4" s="375"/>
    </row>
    <row r="5" spans="1:11" x14ac:dyDescent="0.25">
      <c r="A5" s="374" t="s">
        <v>1</v>
      </c>
      <c r="B5" s="374"/>
      <c r="C5" s="374"/>
      <c r="D5" s="374"/>
      <c r="E5" s="374"/>
      <c r="F5" s="374"/>
      <c r="G5" s="374"/>
      <c r="H5" s="374"/>
      <c r="I5" s="374"/>
      <c r="J5" s="374"/>
    </row>
    <row r="6" spans="1:11" x14ac:dyDescent="0.25">
      <c r="A6" s="371" t="s">
        <v>364</v>
      </c>
      <c r="B6" s="371"/>
      <c r="C6" s="371"/>
      <c r="D6" s="371"/>
      <c r="E6" s="371"/>
      <c r="F6" s="371"/>
      <c r="G6" s="371"/>
      <c r="H6" s="371"/>
      <c r="I6" s="371"/>
      <c r="J6" s="371"/>
    </row>
    <row r="7" spans="1:11" ht="22.5" x14ac:dyDescent="0.25">
      <c r="A7" s="361" t="s">
        <v>2</v>
      </c>
      <c r="B7" s="363" t="s">
        <v>3</v>
      </c>
      <c r="C7" s="365" t="s">
        <v>4</v>
      </c>
      <c r="D7" s="367" t="s">
        <v>168</v>
      </c>
      <c r="E7" s="28"/>
      <c r="F7" s="369" t="s">
        <v>52</v>
      </c>
      <c r="G7" s="358" t="s">
        <v>6</v>
      </c>
      <c r="H7" s="359"/>
      <c r="I7" s="360"/>
      <c r="J7" s="34" t="s">
        <v>10</v>
      </c>
    </row>
    <row r="8" spans="1:11" ht="45" customHeight="1" x14ac:dyDescent="0.25">
      <c r="A8" s="362"/>
      <c r="B8" s="364"/>
      <c r="C8" s="366"/>
      <c r="D8" s="368"/>
      <c r="E8" s="29" t="s">
        <v>5</v>
      </c>
      <c r="F8" s="370"/>
      <c r="G8" s="35" t="s">
        <v>7</v>
      </c>
      <c r="H8" s="35" t="s">
        <v>8</v>
      </c>
      <c r="I8" s="36" t="s">
        <v>9</v>
      </c>
      <c r="J8" s="34"/>
    </row>
    <row r="9" spans="1:11" x14ac:dyDescent="0.25">
      <c r="A9" s="37" t="s">
        <v>14</v>
      </c>
      <c r="B9" s="38">
        <v>211180</v>
      </c>
      <c r="C9" s="39">
        <v>114332.8</v>
      </c>
      <c r="D9" s="40">
        <v>56423</v>
      </c>
      <c r="E9" s="41">
        <v>10846.3</v>
      </c>
      <c r="F9" s="34" t="s">
        <v>14</v>
      </c>
      <c r="G9" s="34"/>
      <c r="H9" s="34"/>
      <c r="I9" s="42"/>
      <c r="J9" s="34"/>
    </row>
    <row r="10" spans="1:11" ht="22.5" x14ac:dyDescent="0.25">
      <c r="A10" s="43" t="s">
        <v>15</v>
      </c>
      <c r="B10" s="44">
        <v>211200</v>
      </c>
      <c r="C10" s="45"/>
      <c r="D10" s="46"/>
      <c r="E10" s="47"/>
      <c r="F10" s="48"/>
      <c r="G10" s="48"/>
      <c r="H10" s="48"/>
      <c r="I10" s="49"/>
      <c r="J10" s="34"/>
    </row>
    <row r="11" spans="1:11" ht="22.5" x14ac:dyDescent="0.25">
      <c r="A11" s="37" t="s">
        <v>16</v>
      </c>
      <c r="B11" s="38">
        <v>212100</v>
      </c>
      <c r="C11" s="39">
        <v>33114.800000000003</v>
      </c>
      <c r="D11" s="27">
        <v>16373.1</v>
      </c>
      <c r="E11" s="50">
        <v>3149.6</v>
      </c>
      <c r="F11" s="34" t="s">
        <v>16</v>
      </c>
      <c r="G11" s="34"/>
      <c r="H11" s="34"/>
      <c r="I11" s="34"/>
      <c r="J11" s="34"/>
    </row>
    <row r="12" spans="1:11" x14ac:dyDescent="0.25">
      <c r="A12" s="51" t="s">
        <v>17</v>
      </c>
      <c r="B12" s="52">
        <v>222110</v>
      </c>
      <c r="C12" s="53">
        <v>3383.3</v>
      </c>
      <c r="D12" s="54">
        <v>1353.5</v>
      </c>
      <c r="E12" s="55">
        <v>369</v>
      </c>
      <c r="F12" s="56" t="s">
        <v>36</v>
      </c>
      <c r="G12" s="56" t="s">
        <v>65</v>
      </c>
      <c r="H12" s="57">
        <v>44926</v>
      </c>
      <c r="I12" s="58">
        <v>3174.7</v>
      </c>
      <c r="J12" s="34" t="s">
        <v>47</v>
      </c>
    </row>
    <row r="13" spans="1:11" x14ac:dyDescent="0.25">
      <c r="A13" s="37" t="s">
        <v>18</v>
      </c>
      <c r="B13" s="38">
        <v>222130</v>
      </c>
      <c r="C13" s="39">
        <v>14993.6</v>
      </c>
      <c r="D13" s="27">
        <v>9463.7000000000007</v>
      </c>
      <c r="E13" s="50"/>
      <c r="F13" s="34" t="s">
        <v>37</v>
      </c>
      <c r="G13" s="34" t="s">
        <v>66</v>
      </c>
      <c r="H13" s="59">
        <v>44926</v>
      </c>
      <c r="I13" s="60">
        <v>6514</v>
      </c>
      <c r="J13" s="34" t="s">
        <v>48</v>
      </c>
    </row>
    <row r="14" spans="1:11" x14ac:dyDescent="0.25">
      <c r="A14" s="37" t="s">
        <v>19</v>
      </c>
      <c r="B14" s="38">
        <v>222120</v>
      </c>
      <c r="C14" s="39">
        <v>509.9</v>
      </c>
      <c r="D14" s="61">
        <v>374.7</v>
      </c>
      <c r="E14" s="50"/>
      <c r="F14" s="34" t="s">
        <v>41</v>
      </c>
      <c r="G14" s="34" t="s">
        <v>67</v>
      </c>
      <c r="H14" s="59">
        <v>44926</v>
      </c>
      <c r="I14" s="60">
        <v>316.8</v>
      </c>
      <c r="J14" s="34" t="s">
        <v>49</v>
      </c>
      <c r="K14" s="18"/>
    </row>
    <row r="15" spans="1:11" ht="22.5" x14ac:dyDescent="0.25">
      <c r="A15" s="37" t="s">
        <v>20</v>
      </c>
      <c r="B15" s="38">
        <v>222140</v>
      </c>
      <c r="C15" s="39">
        <v>3031.3</v>
      </c>
      <c r="D15" s="62">
        <v>1100</v>
      </c>
      <c r="E15" s="50">
        <v>221.3</v>
      </c>
      <c r="F15" s="34" t="s">
        <v>42</v>
      </c>
      <c r="G15" s="34" t="s">
        <v>68</v>
      </c>
      <c r="H15" s="59">
        <v>44926</v>
      </c>
      <c r="I15" s="60">
        <v>2615.6999999999998</v>
      </c>
      <c r="J15" s="34" t="s">
        <v>50</v>
      </c>
    </row>
    <row r="16" spans="1:11" x14ac:dyDescent="0.25">
      <c r="A16" s="63" t="s">
        <v>368</v>
      </c>
      <c r="B16" s="38">
        <v>222190</v>
      </c>
      <c r="C16" s="39">
        <v>352.4</v>
      </c>
      <c r="D16" s="61">
        <v>91.6</v>
      </c>
      <c r="E16" s="50">
        <v>28.6</v>
      </c>
      <c r="F16" s="64" t="s">
        <v>178</v>
      </c>
      <c r="G16" s="65" t="s">
        <v>164</v>
      </c>
      <c r="H16" s="17">
        <v>44926</v>
      </c>
      <c r="I16" s="66">
        <v>343.3</v>
      </c>
      <c r="J16" s="67" t="s">
        <v>165</v>
      </c>
    </row>
    <row r="17" spans="1:10" x14ac:dyDescent="0.25">
      <c r="A17" s="37" t="s">
        <v>85</v>
      </c>
      <c r="B17" s="38" t="s">
        <v>179</v>
      </c>
      <c r="C17" s="39">
        <v>583.4</v>
      </c>
      <c r="D17" s="39">
        <v>241.7</v>
      </c>
      <c r="E17" s="50">
        <v>62.3</v>
      </c>
      <c r="F17" s="34"/>
      <c r="G17" s="34"/>
      <c r="H17" s="34"/>
      <c r="I17" s="42"/>
      <c r="J17" s="34"/>
    </row>
    <row r="18" spans="1:10" x14ac:dyDescent="0.25">
      <c r="A18" s="37"/>
      <c r="B18" s="38"/>
      <c r="C18" s="68"/>
      <c r="D18" s="69">
        <v>77.7</v>
      </c>
      <c r="E18" s="70">
        <v>20</v>
      </c>
      <c r="F18" s="34" t="s">
        <v>85</v>
      </c>
      <c r="G18" s="34" t="s">
        <v>86</v>
      </c>
      <c r="H18" s="59">
        <v>44926</v>
      </c>
      <c r="I18" s="42">
        <v>104.4</v>
      </c>
      <c r="J18" s="34" t="s">
        <v>72</v>
      </c>
    </row>
    <row r="19" spans="1:10" x14ac:dyDescent="0.25">
      <c r="A19" s="37"/>
      <c r="B19" s="38"/>
      <c r="C19" s="38"/>
      <c r="D19" s="69">
        <v>86.9</v>
      </c>
      <c r="E19" s="70">
        <v>32.299999999999997</v>
      </c>
      <c r="F19" s="71" t="s">
        <v>21</v>
      </c>
      <c r="G19" s="34" t="s">
        <v>71</v>
      </c>
      <c r="H19" s="59">
        <v>44926</v>
      </c>
      <c r="I19" s="66">
        <v>210.4</v>
      </c>
      <c r="J19" s="34" t="s">
        <v>72</v>
      </c>
    </row>
    <row r="20" spans="1:10" ht="22.5" x14ac:dyDescent="0.25">
      <c r="A20" s="37"/>
      <c r="B20" s="38"/>
      <c r="C20" s="38"/>
      <c r="D20" s="69">
        <v>10</v>
      </c>
      <c r="E20" s="70"/>
      <c r="F20" s="71" t="s">
        <v>21</v>
      </c>
      <c r="G20" s="34" t="s">
        <v>346</v>
      </c>
      <c r="H20" s="59">
        <v>44926</v>
      </c>
      <c r="I20" s="66">
        <v>10</v>
      </c>
      <c r="J20" s="34" t="s">
        <v>61</v>
      </c>
    </row>
    <row r="21" spans="1:10" x14ac:dyDescent="0.25">
      <c r="A21" s="37"/>
      <c r="B21" s="38"/>
      <c r="C21" s="38"/>
      <c r="D21" s="69">
        <v>9.5</v>
      </c>
      <c r="E21" s="70"/>
      <c r="F21" s="71" t="s">
        <v>85</v>
      </c>
      <c r="G21" s="34"/>
      <c r="H21" s="59"/>
      <c r="I21" s="66"/>
      <c r="J21" s="34" t="s">
        <v>57</v>
      </c>
    </row>
    <row r="22" spans="1:10" ht="22.5" x14ac:dyDescent="0.25">
      <c r="A22" s="37"/>
      <c r="B22" s="38"/>
      <c r="C22" s="38"/>
      <c r="D22" s="69">
        <v>7.6</v>
      </c>
      <c r="E22" s="70"/>
      <c r="F22" s="71" t="s">
        <v>21</v>
      </c>
      <c r="G22" s="34" t="s">
        <v>70</v>
      </c>
      <c r="H22" s="59">
        <v>44926</v>
      </c>
      <c r="I22" s="66">
        <v>30.2</v>
      </c>
      <c r="J22" s="34" t="s">
        <v>61</v>
      </c>
    </row>
    <row r="23" spans="1:10" x14ac:dyDescent="0.25">
      <c r="A23" s="37"/>
      <c r="B23" s="38"/>
      <c r="C23" s="72"/>
      <c r="D23" s="69">
        <v>50</v>
      </c>
      <c r="E23" s="70">
        <v>10</v>
      </c>
      <c r="F23" s="71" t="s">
        <v>21</v>
      </c>
      <c r="G23" s="34" t="s">
        <v>69</v>
      </c>
      <c r="H23" s="59">
        <v>44926</v>
      </c>
      <c r="I23" s="66">
        <v>120</v>
      </c>
      <c r="J23" s="34" t="s">
        <v>57</v>
      </c>
    </row>
    <row r="24" spans="1:10" ht="13.5" customHeight="1" x14ac:dyDescent="0.25">
      <c r="A24" s="37" t="s">
        <v>166</v>
      </c>
      <c r="B24" s="38" t="s">
        <v>167</v>
      </c>
      <c r="C24" s="73" t="s">
        <v>369</v>
      </c>
      <c r="D24" s="39">
        <v>65.900000000000006</v>
      </c>
      <c r="E24" s="50">
        <v>32.299999999999997</v>
      </c>
      <c r="F24" s="71" t="s">
        <v>175</v>
      </c>
      <c r="G24" s="34"/>
      <c r="H24" s="59"/>
      <c r="I24" s="66"/>
      <c r="J24" s="34" t="s">
        <v>72</v>
      </c>
    </row>
    <row r="25" spans="1:10" ht="13.5" customHeight="1" x14ac:dyDescent="0.25">
      <c r="A25" s="37"/>
      <c r="B25" s="38"/>
      <c r="C25" s="72"/>
      <c r="D25" s="69">
        <v>37.6</v>
      </c>
      <c r="E25" s="70">
        <v>27.4</v>
      </c>
      <c r="F25" s="71" t="s">
        <v>175</v>
      </c>
      <c r="G25" s="34" t="s">
        <v>287</v>
      </c>
      <c r="H25" s="59">
        <v>44926</v>
      </c>
      <c r="I25" s="66">
        <v>122.7</v>
      </c>
      <c r="J25" s="34" t="s">
        <v>72</v>
      </c>
    </row>
    <row r="26" spans="1:10" ht="13.5" customHeight="1" x14ac:dyDescent="0.25">
      <c r="A26" s="37"/>
      <c r="B26" s="38"/>
      <c r="C26" s="72"/>
      <c r="D26" s="69">
        <v>6</v>
      </c>
      <c r="E26" s="70"/>
      <c r="F26" s="71" t="s">
        <v>175</v>
      </c>
      <c r="G26" s="34"/>
      <c r="H26" s="59"/>
      <c r="I26" s="66"/>
      <c r="J26" s="34" t="s">
        <v>72</v>
      </c>
    </row>
    <row r="27" spans="1:10" x14ac:dyDescent="0.25">
      <c r="A27" s="37"/>
      <c r="B27" s="38"/>
      <c r="C27" s="72"/>
      <c r="D27" s="69">
        <v>20.5</v>
      </c>
      <c r="E27" s="70">
        <v>4.9000000000000004</v>
      </c>
      <c r="F27" s="71" t="s">
        <v>175</v>
      </c>
      <c r="G27" s="34" t="s">
        <v>161</v>
      </c>
      <c r="H27" s="59">
        <v>44926</v>
      </c>
      <c r="I27" s="66">
        <v>60</v>
      </c>
      <c r="J27" s="34" t="s">
        <v>72</v>
      </c>
    </row>
    <row r="28" spans="1:10" x14ac:dyDescent="0.25">
      <c r="A28" s="37"/>
      <c r="B28" s="38"/>
      <c r="C28" s="72"/>
      <c r="D28" s="69">
        <v>1.8</v>
      </c>
      <c r="E28" s="70"/>
      <c r="F28" s="71" t="s">
        <v>175</v>
      </c>
      <c r="G28" s="34"/>
      <c r="H28" s="59"/>
      <c r="I28" s="66"/>
      <c r="J28" s="34" t="s">
        <v>347</v>
      </c>
    </row>
    <row r="29" spans="1:10" x14ac:dyDescent="0.25">
      <c r="A29" s="37" t="s">
        <v>22</v>
      </c>
      <c r="B29" s="38" t="s">
        <v>174</v>
      </c>
      <c r="C29" s="73" t="s">
        <v>370</v>
      </c>
      <c r="D29" s="74">
        <v>28.6</v>
      </c>
      <c r="E29" s="50">
        <v>14.4</v>
      </c>
      <c r="F29" s="71" t="s">
        <v>22</v>
      </c>
      <c r="G29" s="34"/>
      <c r="H29" s="59"/>
      <c r="I29" s="42"/>
      <c r="J29" s="75"/>
    </row>
    <row r="30" spans="1:10" x14ac:dyDescent="0.25">
      <c r="A30" s="37"/>
      <c r="B30" s="38"/>
      <c r="C30" s="72"/>
      <c r="D30" s="69">
        <v>1.3</v>
      </c>
      <c r="E30" s="50"/>
      <c r="F30" s="71" t="s">
        <v>22</v>
      </c>
      <c r="G30" s="34"/>
      <c r="H30" s="59"/>
      <c r="I30" s="42"/>
      <c r="J30" s="75" t="s">
        <v>84</v>
      </c>
    </row>
    <row r="31" spans="1:10" x14ac:dyDescent="0.25">
      <c r="A31" s="37"/>
      <c r="B31" s="38"/>
      <c r="C31" s="72"/>
      <c r="D31" s="69">
        <v>0.8</v>
      </c>
      <c r="E31" s="50"/>
      <c r="F31" s="71" t="s">
        <v>177</v>
      </c>
      <c r="G31" s="34"/>
      <c r="H31" s="59"/>
      <c r="I31" s="42"/>
      <c r="J31" s="75" t="s">
        <v>83</v>
      </c>
    </row>
    <row r="32" spans="1:10" x14ac:dyDescent="0.25">
      <c r="A32" s="37"/>
      <c r="B32" s="38"/>
      <c r="C32" s="72"/>
      <c r="D32" s="69">
        <v>14.4</v>
      </c>
      <c r="E32" s="70">
        <v>14.4</v>
      </c>
      <c r="F32" s="71" t="s">
        <v>177</v>
      </c>
      <c r="G32" s="34" t="s">
        <v>288</v>
      </c>
      <c r="H32" s="59">
        <v>44926</v>
      </c>
      <c r="I32" s="42">
        <v>36.799999999999997</v>
      </c>
      <c r="J32" s="75" t="s">
        <v>289</v>
      </c>
    </row>
    <row r="33" spans="1:12" x14ac:dyDescent="0.25">
      <c r="A33" s="37"/>
      <c r="B33" s="38"/>
      <c r="C33" s="72"/>
      <c r="D33" s="69">
        <v>2.1</v>
      </c>
      <c r="E33" s="50"/>
      <c r="F33" s="71" t="s">
        <v>177</v>
      </c>
      <c r="G33" s="34"/>
      <c r="H33" s="59"/>
      <c r="I33" s="34"/>
      <c r="J33" s="76" t="s">
        <v>236</v>
      </c>
    </row>
    <row r="34" spans="1:12" x14ac:dyDescent="0.25">
      <c r="A34" s="37"/>
      <c r="B34" s="38"/>
      <c r="C34" s="72"/>
      <c r="D34" s="69">
        <v>10</v>
      </c>
      <c r="E34" s="70"/>
      <c r="F34" s="71" t="s">
        <v>22</v>
      </c>
      <c r="G34" s="34"/>
      <c r="H34" s="59"/>
      <c r="I34" s="42"/>
      <c r="J34" s="77" t="s">
        <v>59</v>
      </c>
    </row>
    <row r="35" spans="1:12" ht="22.5" x14ac:dyDescent="0.25">
      <c r="A35" s="37" t="s">
        <v>149</v>
      </c>
      <c r="B35" s="38" t="s">
        <v>176</v>
      </c>
      <c r="C35" s="73" t="s">
        <v>371</v>
      </c>
      <c r="D35" s="39">
        <v>1570.6</v>
      </c>
      <c r="E35" s="78">
        <f>SUM(E36:E47)</f>
        <v>177.7</v>
      </c>
      <c r="F35" s="34" t="s">
        <v>149</v>
      </c>
      <c r="G35" s="34"/>
      <c r="H35" s="34"/>
      <c r="I35" s="42"/>
      <c r="J35" s="34"/>
    </row>
    <row r="36" spans="1:12" ht="22.5" x14ac:dyDescent="0.25">
      <c r="A36" s="37"/>
      <c r="B36" s="38"/>
      <c r="C36" s="72"/>
      <c r="D36" s="69">
        <v>214.6</v>
      </c>
      <c r="E36" s="70"/>
      <c r="F36" s="34" t="s">
        <v>149</v>
      </c>
      <c r="G36" s="34" t="s">
        <v>153</v>
      </c>
      <c r="H36" s="59">
        <v>44926</v>
      </c>
      <c r="I36" s="42">
        <v>214.6</v>
      </c>
      <c r="J36" s="34" t="s">
        <v>152</v>
      </c>
    </row>
    <row r="37" spans="1:12" ht="15" customHeight="1" x14ac:dyDescent="0.25">
      <c r="A37" s="37"/>
      <c r="B37" s="38"/>
      <c r="C37" s="72"/>
      <c r="D37" s="69">
        <v>227</v>
      </c>
      <c r="E37" s="70"/>
      <c r="F37" s="34" t="s">
        <v>149</v>
      </c>
      <c r="G37" s="34" t="s">
        <v>246</v>
      </c>
      <c r="H37" s="59">
        <v>44926</v>
      </c>
      <c r="I37" s="42">
        <v>227</v>
      </c>
      <c r="J37" s="34" t="s">
        <v>245</v>
      </c>
    </row>
    <row r="38" spans="1:12" ht="15" customHeight="1" x14ac:dyDescent="0.25">
      <c r="A38" s="37"/>
      <c r="B38" s="38"/>
      <c r="C38" s="38"/>
      <c r="D38" s="69">
        <v>60</v>
      </c>
      <c r="E38" s="70"/>
      <c r="F38" s="34" t="s">
        <v>149</v>
      </c>
      <c r="G38" s="34"/>
      <c r="H38" s="59"/>
      <c r="I38" s="42"/>
      <c r="J38" s="34" t="s">
        <v>348</v>
      </c>
    </row>
    <row r="39" spans="1:12" ht="22.5" x14ac:dyDescent="0.25">
      <c r="A39" s="37"/>
      <c r="B39" s="38"/>
      <c r="C39" s="38"/>
      <c r="D39" s="69">
        <v>20.8</v>
      </c>
      <c r="E39" s="70"/>
      <c r="F39" s="34" t="s">
        <v>149</v>
      </c>
      <c r="G39" s="34" t="s">
        <v>182</v>
      </c>
      <c r="H39" s="59">
        <v>44926</v>
      </c>
      <c r="I39" s="42">
        <v>239.8</v>
      </c>
      <c r="J39" s="34" t="s">
        <v>181</v>
      </c>
    </row>
    <row r="40" spans="1:12" ht="22.5" x14ac:dyDescent="0.25">
      <c r="A40" s="37"/>
      <c r="B40" s="38"/>
      <c r="C40" s="38"/>
      <c r="D40" s="69">
        <v>27.2</v>
      </c>
      <c r="E40" s="70"/>
      <c r="F40" s="34" t="s">
        <v>149</v>
      </c>
      <c r="G40" s="34"/>
      <c r="H40" s="59"/>
      <c r="I40" s="42"/>
      <c r="J40" s="34" t="s">
        <v>62</v>
      </c>
    </row>
    <row r="41" spans="1:12" ht="22.5" x14ac:dyDescent="0.25">
      <c r="A41" s="43"/>
      <c r="B41" s="44"/>
      <c r="C41" s="44"/>
      <c r="D41" s="69">
        <v>230</v>
      </c>
      <c r="E41" s="70"/>
      <c r="F41" s="34" t="s">
        <v>149</v>
      </c>
      <c r="G41" s="34" t="s">
        <v>180</v>
      </c>
      <c r="H41" s="59">
        <v>44926</v>
      </c>
      <c r="I41" s="42">
        <v>230</v>
      </c>
      <c r="J41" s="34" t="s">
        <v>151</v>
      </c>
    </row>
    <row r="42" spans="1:12" ht="22.5" x14ac:dyDescent="0.25">
      <c r="A42" s="43"/>
      <c r="B42" s="44"/>
      <c r="C42" s="44"/>
      <c r="D42" s="79">
        <v>236.3</v>
      </c>
      <c r="E42" s="80"/>
      <c r="F42" s="48" t="s">
        <v>149</v>
      </c>
      <c r="G42" s="48" t="s">
        <v>160</v>
      </c>
      <c r="H42" s="81">
        <v>44926</v>
      </c>
      <c r="I42" s="49">
        <v>236.3</v>
      </c>
      <c r="J42" s="34" t="s">
        <v>150</v>
      </c>
    </row>
    <row r="43" spans="1:12" ht="22.5" x14ac:dyDescent="0.25">
      <c r="A43" s="43"/>
      <c r="B43" s="44"/>
      <c r="C43" s="44"/>
      <c r="D43" s="79">
        <v>9.3000000000000007</v>
      </c>
      <c r="E43" s="80"/>
      <c r="F43" s="48" t="s">
        <v>149</v>
      </c>
      <c r="G43" s="48"/>
      <c r="H43" s="81"/>
      <c r="I43" s="49"/>
      <c r="J43" s="34" t="s">
        <v>150</v>
      </c>
    </row>
    <row r="44" spans="1:12" ht="22.5" x14ac:dyDescent="0.25">
      <c r="A44" s="43"/>
      <c r="B44" s="44"/>
      <c r="C44" s="44"/>
      <c r="D44" s="79">
        <v>27.4</v>
      </c>
      <c r="E44" s="80"/>
      <c r="F44" s="48" t="s">
        <v>149</v>
      </c>
      <c r="G44" s="48" t="s">
        <v>187</v>
      </c>
      <c r="H44" s="81">
        <v>44926</v>
      </c>
      <c r="I44" s="49">
        <v>239.5</v>
      </c>
      <c r="J44" s="34" t="s">
        <v>150</v>
      </c>
    </row>
    <row r="45" spans="1:12" ht="22.5" x14ac:dyDescent="0.25">
      <c r="A45" s="43"/>
      <c r="B45" s="44"/>
      <c r="C45" s="44"/>
      <c r="D45" s="79">
        <v>150</v>
      </c>
      <c r="E45" s="80">
        <v>150</v>
      </c>
      <c r="F45" s="48" t="s">
        <v>149</v>
      </c>
      <c r="G45" s="48" t="s">
        <v>388</v>
      </c>
      <c r="H45" s="81">
        <v>44926</v>
      </c>
      <c r="I45" s="49">
        <v>150</v>
      </c>
      <c r="J45" s="34" t="s">
        <v>389</v>
      </c>
    </row>
    <row r="46" spans="1:12" ht="22.5" x14ac:dyDescent="0.25">
      <c r="A46" s="37"/>
      <c r="B46" s="38"/>
      <c r="C46" s="38"/>
      <c r="D46" s="79">
        <v>240</v>
      </c>
      <c r="E46" s="80"/>
      <c r="F46" s="48" t="s">
        <v>149</v>
      </c>
      <c r="G46" s="48" t="s">
        <v>186</v>
      </c>
      <c r="H46" s="81">
        <v>44926</v>
      </c>
      <c r="I46" s="49">
        <v>240</v>
      </c>
      <c r="J46" s="34" t="s">
        <v>185</v>
      </c>
    </row>
    <row r="47" spans="1:12" ht="22.5" x14ac:dyDescent="0.25">
      <c r="A47" s="37"/>
      <c r="B47" s="38"/>
      <c r="C47" s="38"/>
      <c r="D47" s="69">
        <v>128</v>
      </c>
      <c r="E47" s="70">
        <v>27.7</v>
      </c>
      <c r="F47" s="34" t="s">
        <v>149</v>
      </c>
      <c r="G47" s="34" t="s">
        <v>184</v>
      </c>
      <c r="H47" s="59">
        <v>44926</v>
      </c>
      <c r="I47" s="42">
        <v>240</v>
      </c>
      <c r="J47" s="34" t="s">
        <v>183</v>
      </c>
    </row>
    <row r="48" spans="1:12" x14ac:dyDescent="0.25">
      <c r="A48" s="37" t="s">
        <v>23</v>
      </c>
      <c r="B48" s="38" t="s">
        <v>188</v>
      </c>
      <c r="C48" s="73" t="s">
        <v>372</v>
      </c>
      <c r="D48" s="74">
        <v>90.7</v>
      </c>
      <c r="E48" s="50">
        <v>2.1</v>
      </c>
      <c r="F48" s="71" t="s">
        <v>23</v>
      </c>
      <c r="G48" s="34"/>
      <c r="H48" s="59"/>
      <c r="I48" s="66"/>
      <c r="J48" s="34"/>
      <c r="K48" s="18"/>
      <c r="L48" s="18"/>
    </row>
    <row r="49" spans="1:12" ht="22.5" x14ac:dyDescent="0.25">
      <c r="A49" s="43"/>
      <c r="B49" s="44"/>
      <c r="C49" s="82"/>
      <c r="D49" s="69">
        <v>1.2</v>
      </c>
      <c r="E49" s="70"/>
      <c r="F49" s="71" t="s">
        <v>189</v>
      </c>
      <c r="G49" s="34"/>
      <c r="H49" s="59"/>
      <c r="I49" s="66"/>
      <c r="J49" s="34" t="s">
        <v>200</v>
      </c>
      <c r="K49" s="18"/>
      <c r="L49" s="18"/>
    </row>
    <row r="50" spans="1:12" x14ac:dyDescent="0.25">
      <c r="A50" s="37"/>
      <c r="B50" s="38"/>
      <c r="C50" s="72"/>
      <c r="D50" s="83">
        <v>7.7</v>
      </c>
      <c r="E50" s="47"/>
      <c r="F50" s="84" t="s">
        <v>23</v>
      </c>
      <c r="G50" s="48"/>
      <c r="H50" s="48"/>
      <c r="I50" s="85"/>
      <c r="J50" s="86" t="s">
        <v>78</v>
      </c>
      <c r="K50" s="18"/>
      <c r="L50" s="18"/>
    </row>
    <row r="51" spans="1:12" ht="22.5" x14ac:dyDescent="0.25">
      <c r="A51" s="87"/>
      <c r="B51" s="88"/>
      <c r="C51" s="89"/>
      <c r="D51" s="69">
        <v>34.200000000000003</v>
      </c>
      <c r="E51" s="70"/>
      <c r="F51" s="90" t="s">
        <v>23</v>
      </c>
      <c r="G51" s="34" t="s">
        <v>155</v>
      </c>
      <c r="H51" s="34" t="s">
        <v>87</v>
      </c>
      <c r="I51" s="66">
        <v>23.8</v>
      </c>
      <c r="J51" s="91" t="s">
        <v>154</v>
      </c>
      <c r="K51" s="18"/>
      <c r="L51" s="18"/>
    </row>
    <row r="52" spans="1:12" ht="22.5" x14ac:dyDescent="0.25">
      <c r="A52" s="87"/>
      <c r="B52" s="88"/>
      <c r="C52" s="89"/>
      <c r="D52" s="92">
        <v>2.1</v>
      </c>
      <c r="E52" s="93">
        <v>2.1</v>
      </c>
      <c r="F52" s="94" t="s">
        <v>23</v>
      </c>
      <c r="G52" s="95"/>
      <c r="H52" s="95"/>
      <c r="I52" s="96"/>
      <c r="J52" s="97" t="s">
        <v>61</v>
      </c>
      <c r="K52" s="18"/>
      <c r="L52" s="18"/>
    </row>
    <row r="53" spans="1:12" ht="22.5" x14ac:dyDescent="0.25">
      <c r="A53" s="37"/>
      <c r="B53" s="38"/>
      <c r="C53" s="72"/>
      <c r="D53" s="92">
        <v>4.0999999999999996</v>
      </c>
      <c r="E53" s="93"/>
      <c r="F53" s="98" t="s">
        <v>23</v>
      </c>
      <c r="G53" s="95"/>
      <c r="H53" s="95"/>
      <c r="I53" s="96"/>
      <c r="J53" s="97" t="s">
        <v>197</v>
      </c>
      <c r="K53" s="18"/>
      <c r="L53" s="18"/>
    </row>
    <row r="54" spans="1:12" ht="22.5" x14ac:dyDescent="0.25">
      <c r="A54" s="37"/>
      <c r="B54" s="38"/>
      <c r="C54" s="72"/>
      <c r="D54" s="69">
        <v>1.3</v>
      </c>
      <c r="E54" s="99"/>
      <c r="F54" s="94" t="s">
        <v>23</v>
      </c>
      <c r="G54" s="100"/>
      <c r="H54" s="34"/>
      <c r="I54" s="66"/>
      <c r="J54" s="91" t="s">
        <v>198</v>
      </c>
      <c r="K54" s="18"/>
      <c r="L54" s="18"/>
    </row>
    <row r="55" spans="1:12" x14ac:dyDescent="0.25">
      <c r="A55" s="37"/>
      <c r="B55" s="38"/>
      <c r="C55" s="72"/>
      <c r="D55" s="69">
        <v>2.5</v>
      </c>
      <c r="E55" s="70"/>
      <c r="F55" s="101" t="s">
        <v>23</v>
      </c>
      <c r="G55" s="34"/>
      <c r="H55" s="34"/>
      <c r="I55" s="66"/>
      <c r="J55" s="91" t="s">
        <v>79</v>
      </c>
      <c r="K55" s="18"/>
      <c r="L55" s="18"/>
    </row>
    <row r="56" spans="1:12" x14ac:dyDescent="0.25">
      <c r="A56" s="37"/>
      <c r="B56" s="38"/>
      <c r="C56" s="72"/>
      <c r="D56" s="69">
        <v>1.5</v>
      </c>
      <c r="E56" s="70"/>
      <c r="F56" s="94" t="s">
        <v>23</v>
      </c>
      <c r="G56" s="34"/>
      <c r="H56" s="34"/>
      <c r="I56" s="66"/>
      <c r="J56" s="91" t="s">
        <v>142</v>
      </c>
      <c r="K56" s="18"/>
      <c r="L56" s="18"/>
    </row>
    <row r="57" spans="1:12" ht="22.5" x14ac:dyDescent="0.25">
      <c r="A57" s="37"/>
      <c r="B57" s="38"/>
      <c r="C57" s="72"/>
      <c r="D57" s="69">
        <v>3</v>
      </c>
      <c r="E57" s="70"/>
      <c r="F57" s="94" t="s">
        <v>23</v>
      </c>
      <c r="G57" s="34"/>
      <c r="H57" s="34"/>
      <c r="I57" s="66"/>
      <c r="J57" s="91" t="s">
        <v>199</v>
      </c>
      <c r="K57" s="18"/>
      <c r="L57" s="18"/>
    </row>
    <row r="58" spans="1:12" ht="33.75" x14ac:dyDescent="0.25">
      <c r="A58" s="37"/>
      <c r="B58" s="38"/>
      <c r="C58" s="72"/>
      <c r="D58" s="69">
        <v>9</v>
      </c>
      <c r="E58" s="70"/>
      <c r="F58" s="84" t="s">
        <v>23</v>
      </c>
      <c r="G58" s="34" t="s">
        <v>247</v>
      </c>
      <c r="H58" s="34" t="s">
        <v>87</v>
      </c>
      <c r="I58" s="66">
        <v>18</v>
      </c>
      <c r="J58" s="91" t="s">
        <v>144</v>
      </c>
      <c r="K58" s="18"/>
      <c r="L58" s="18"/>
    </row>
    <row r="59" spans="1:12" x14ac:dyDescent="0.25">
      <c r="A59" s="37"/>
      <c r="B59" s="38"/>
      <c r="C59" s="72"/>
      <c r="D59" s="69">
        <v>16.2</v>
      </c>
      <c r="E59" s="70"/>
      <c r="F59" s="84" t="s">
        <v>23</v>
      </c>
      <c r="G59" s="34"/>
      <c r="H59" s="34"/>
      <c r="I59" s="66"/>
      <c r="J59" s="91" t="s">
        <v>367</v>
      </c>
      <c r="K59" s="18"/>
      <c r="L59" s="18"/>
    </row>
    <row r="60" spans="1:12" ht="33.75" x14ac:dyDescent="0.25">
      <c r="A60" s="37"/>
      <c r="B60" s="38"/>
      <c r="C60" s="72"/>
      <c r="D60" s="74">
        <v>7.7</v>
      </c>
      <c r="E60" s="50"/>
      <c r="F60" s="94" t="s">
        <v>23</v>
      </c>
      <c r="G60" s="34"/>
      <c r="H60" s="34"/>
      <c r="I60" s="66"/>
      <c r="J60" s="91" t="s">
        <v>145</v>
      </c>
      <c r="K60" s="18"/>
      <c r="L60" s="18"/>
    </row>
    <row r="61" spans="1:12" x14ac:dyDescent="0.25">
      <c r="A61" s="37"/>
      <c r="B61" s="38"/>
      <c r="C61" s="72"/>
      <c r="D61" s="69">
        <v>0.2</v>
      </c>
      <c r="E61" s="50"/>
      <c r="F61" s="94" t="s">
        <v>23</v>
      </c>
      <c r="G61" s="34"/>
      <c r="H61" s="34"/>
      <c r="I61" s="66"/>
      <c r="J61" s="91" t="s">
        <v>143</v>
      </c>
      <c r="K61" s="18"/>
      <c r="L61" s="18"/>
    </row>
    <row r="62" spans="1:12" x14ac:dyDescent="0.25">
      <c r="A62" s="37" t="s">
        <v>24</v>
      </c>
      <c r="B62" s="38">
        <v>222940</v>
      </c>
      <c r="C62" s="102">
        <v>100</v>
      </c>
      <c r="D62" s="39">
        <v>32.5</v>
      </c>
      <c r="E62" s="50">
        <v>11.6</v>
      </c>
      <c r="F62" s="103" t="s">
        <v>24</v>
      </c>
      <c r="G62" s="34"/>
      <c r="H62" s="34"/>
      <c r="I62" s="66"/>
      <c r="J62" s="91"/>
      <c r="K62" s="18"/>
    </row>
    <row r="63" spans="1:12" x14ac:dyDescent="0.25">
      <c r="A63" s="37"/>
      <c r="B63" s="38"/>
      <c r="C63" s="72"/>
      <c r="D63" s="104">
        <v>25.4</v>
      </c>
      <c r="E63" s="70">
        <v>6.4</v>
      </c>
      <c r="F63" s="103" t="s">
        <v>44</v>
      </c>
      <c r="G63" s="34" t="s">
        <v>201</v>
      </c>
      <c r="H63" s="59">
        <v>44926</v>
      </c>
      <c r="I63" s="66">
        <v>76.2</v>
      </c>
      <c r="J63" s="91" t="s">
        <v>35</v>
      </c>
      <c r="K63" s="18"/>
    </row>
    <row r="64" spans="1:12" x14ac:dyDescent="0.25">
      <c r="A64" s="37"/>
      <c r="B64" s="38"/>
      <c r="C64" s="72"/>
      <c r="D64" s="104">
        <v>4.7</v>
      </c>
      <c r="E64" s="50">
        <v>4.7</v>
      </c>
      <c r="F64" s="34" t="s">
        <v>146</v>
      </c>
      <c r="G64" s="34" t="s">
        <v>290</v>
      </c>
      <c r="H64" s="59">
        <v>44926</v>
      </c>
      <c r="I64" s="42">
        <v>18.7</v>
      </c>
      <c r="J64" s="34" t="s">
        <v>219</v>
      </c>
      <c r="K64" s="18"/>
    </row>
    <row r="65" spans="1:79" x14ac:dyDescent="0.25">
      <c r="A65" s="37"/>
      <c r="B65" s="38"/>
      <c r="C65" s="72"/>
      <c r="D65" s="104">
        <v>2.4</v>
      </c>
      <c r="E65" s="70">
        <v>0.5</v>
      </c>
      <c r="F65" s="34" t="s">
        <v>146</v>
      </c>
      <c r="G65" s="42"/>
      <c r="H65" s="34"/>
      <c r="I65" s="42"/>
      <c r="J65" s="34"/>
      <c r="K65" s="18"/>
    </row>
    <row r="66" spans="1:79" x14ac:dyDescent="0.25">
      <c r="A66" s="37" t="s">
        <v>25</v>
      </c>
      <c r="B66" s="38">
        <v>222980</v>
      </c>
      <c r="C66" s="72" t="s">
        <v>373</v>
      </c>
      <c r="D66" s="39">
        <v>62.3</v>
      </c>
      <c r="E66" s="70"/>
      <c r="F66" s="34" t="s">
        <v>25</v>
      </c>
      <c r="G66" s="42" t="s">
        <v>291</v>
      </c>
      <c r="H66" s="59">
        <v>44926</v>
      </c>
      <c r="I66" s="42">
        <v>62.3</v>
      </c>
      <c r="J66" s="34" t="s">
        <v>202</v>
      </c>
    </row>
    <row r="67" spans="1:79" ht="22.5" x14ac:dyDescent="0.25">
      <c r="A67" s="37" t="s">
        <v>226</v>
      </c>
      <c r="B67" s="38" t="s">
        <v>292</v>
      </c>
      <c r="C67" s="72" t="s">
        <v>374</v>
      </c>
      <c r="D67" s="74">
        <v>2653.6</v>
      </c>
      <c r="E67" s="50">
        <v>1046.9000000000001</v>
      </c>
      <c r="F67" s="34" t="s">
        <v>40</v>
      </c>
      <c r="G67" s="42"/>
      <c r="H67" s="34"/>
      <c r="I67" s="42"/>
      <c r="J67" s="34"/>
    </row>
    <row r="68" spans="1:79" x14ac:dyDescent="0.25">
      <c r="A68" s="37"/>
      <c r="B68" s="38"/>
      <c r="C68" s="72"/>
      <c r="D68" s="69">
        <v>0.6</v>
      </c>
      <c r="E68" s="70"/>
      <c r="F68" s="34" t="s">
        <v>38</v>
      </c>
      <c r="G68" s="42"/>
      <c r="H68" s="59"/>
      <c r="I68" s="42"/>
      <c r="J68" s="34" t="s">
        <v>76</v>
      </c>
    </row>
    <row r="69" spans="1:79" x14ac:dyDescent="0.25">
      <c r="A69" s="37"/>
      <c r="B69" s="38"/>
      <c r="C69" s="72"/>
      <c r="D69" s="69">
        <v>1.9</v>
      </c>
      <c r="E69" s="70"/>
      <c r="F69" s="34" t="s">
        <v>38</v>
      </c>
      <c r="G69" s="42"/>
      <c r="H69" s="59"/>
      <c r="I69" s="42"/>
      <c r="J69" s="34" t="s">
        <v>74</v>
      </c>
    </row>
    <row r="70" spans="1:79" x14ac:dyDescent="0.25">
      <c r="A70" s="37"/>
      <c r="B70" s="38"/>
      <c r="C70" s="72"/>
      <c r="D70" s="69">
        <v>0.3</v>
      </c>
      <c r="E70" s="70"/>
      <c r="F70" s="34" t="s">
        <v>38</v>
      </c>
      <c r="G70" s="42"/>
      <c r="H70" s="59"/>
      <c r="I70" s="42"/>
      <c r="J70" s="34" t="s">
        <v>75</v>
      </c>
    </row>
    <row r="71" spans="1:79" x14ac:dyDescent="0.25">
      <c r="A71" s="37"/>
      <c r="B71" s="38"/>
      <c r="C71" s="72"/>
      <c r="D71" s="69">
        <v>4.8</v>
      </c>
      <c r="E71" s="70">
        <v>1.5</v>
      </c>
      <c r="F71" s="34" t="s">
        <v>38</v>
      </c>
      <c r="G71" s="42"/>
      <c r="H71" s="59"/>
      <c r="I71" s="42"/>
      <c r="J71" s="34" t="s">
        <v>63</v>
      </c>
    </row>
    <row r="72" spans="1:79" x14ac:dyDescent="0.25">
      <c r="A72" s="37"/>
      <c r="B72" s="38"/>
      <c r="C72" s="72"/>
      <c r="D72" s="69">
        <v>0.3</v>
      </c>
      <c r="E72" s="70"/>
      <c r="F72" s="34" t="s">
        <v>38</v>
      </c>
      <c r="G72" s="42"/>
      <c r="H72" s="59"/>
      <c r="I72" s="42"/>
      <c r="J72" s="34" t="s">
        <v>88</v>
      </c>
    </row>
    <row r="73" spans="1:79" ht="15" customHeight="1" x14ac:dyDescent="0.25">
      <c r="A73" s="37"/>
      <c r="B73" s="38"/>
      <c r="C73" s="72"/>
      <c r="D73" s="69">
        <v>0.9</v>
      </c>
      <c r="E73" s="70">
        <v>0.9</v>
      </c>
      <c r="F73" s="34" t="s">
        <v>40</v>
      </c>
      <c r="G73" s="42"/>
      <c r="H73" s="59"/>
      <c r="I73" s="42"/>
      <c r="J73" s="34" t="s">
        <v>336</v>
      </c>
    </row>
    <row r="74" spans="1:79" ht="22.5" x14ac:dyDescent="0.25">
      <c r="A74" s="37"/>
      <c r="B74" s="38"/>
      <c r="C74" s="38"/>
      <c r="D74" s="69"/>
      <c r="E74" s="70"/>
      <c r="F74" s="34" t="s">
        <v>38</v>
      </c>
      <c r="G74" s="42" t="s">
        <v>340</v>
      </c>
      <c r="H74" s="59">
        <v>44926</v>
      </c>
      <c r="I74" s="42">
        <v>31.2</v>
      </c>
      <c r="J74" s="34" t="s">
        <v>77</v>
      </c>
    </row>
    <row r="75" spans="1:79" x14ac:dyDescent="0.25">
      <c r="A75" s="37"/>
      <c r="B75" s="38"/>
      <c r="C75" s="38"/>
      <c r="D75" s="69">
        <v>0.7</v>
      </c>
      <c r="E75" s="70"/>
      <c r="F75" s="34" t="s">
        <v>38</v>
      </c>
      <c r="G75" s="42"/>
      <c r="H75" s="59"/>
      <c r="I75" s="42"/>
      <c r="J75" s="34" t="s">
        <v>64</v>
      </c>
    </row>
    <row r="76" spans="1:79" ht="22.5" x14ac:dyDescent="0.25">
      <c r="A76" s="37"/>
      <c r="B76" s="38"/>
      <c r="C76" s="38"/>
      <c r="D76" s="69">
        <v>80</v>
      </c>
      <c r="E76" s="70"/>
      <c r="F76" s="34" t="s">
        <v>40</v>
      </c>
      <c r="G76" s="42" t="s">
        <v>220</v>
      </c>
      <c r="H76" s="59">
        <v>44926</v>
      </c>
      <c r="I76" s="42">
        <v>80</v>
      </c>
      <c r="J76" s="34" t="s">
        <v>219</v>
      </c>
    </row>
    <row r="77" spans="1:79" ht="22.5" x14ac:dyDescent="0.25">
      <c r="A77" s="37"/>
      <c r="B77" s="38"/>
      <c r="C77" s="38"/>
      <c r="D77" s="69">
        <v>21.6</v>
      </c>
      <c r="E77" s="70"/>
      <c r="F77" s="34" t="s">
        <v>40</v>
      </c>
      <c r="G77" s="42" t="s">
        <v>221</v>
      </c>
      <c r="H77" s="59" t="s">
        <v>87</v>
      </c>
      <c r="I77" s="42">
        <v>21.6</v>
      </c>
      <c r="J77" s="34" t="s">
        <v>154</v>
      </c>
    </row>
    <row r="78" spans="1:79" ht="22.5" x14ac:dyDescent="0.25">
      <c r="A78" s="37"/>
      <c r="B78" s="38"/>
      <c r="C78" s="38"/>
      <c r="D78" s="69">
        <v>1</v>
      </c>
      <c r="E78" s="70"/>
      <c r="F78" s="34" t="s">
        <v>226</v>
      </c>
      <c r="G78" s="42"/>
      <c r="H78" s="59"/>
      <c r="I78" s="42"/>
      <c r="J78" s="34" t="s">
        <v>251</v>
      </c>
      <c r="M78" s="18"/>
    </row>
    <row r="79" spans="1:79" s="20" customFormat="1" ht="22.5" x14ac:dyDescent="0.25">
      <c r="A79" s="37"/>
      <c r="B79" s="38"/>
      <c r="C79" s="38"/>
      <c r="D79" s="69">
        <v>0.2</v>
      </c>
      <c r="E79" s="70">
        <v>0.2</v>
      </c>
      <c r="F79" s="34" t="s">
        <v>226</v>
      </c>
      <c r="G79" s="42"/>
      <c r="H79" s="59"/>
      <c r="I79" s="42"/>
      <c r="J79" s="34" t="s">
        <v>339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</row>
    <row r="80" spans="1:79" s="20" customFormat="1" ht="22.5" x14ac:dyDescent="0.25">
      <c r="A80" s="37"/>
      <c r="B80" s="38"/>
      <c r="C80" s="38"/>
      <c r="D80" s="69">
        <v>11.4</v>
      </c>
      <c r="E80" s="70">
        <v>9.5</v>
      </c>
      <c r="F80" s="34" t="s">
        <v>226</v>
      </c>
      <c r="G80" s="42"/>
      <c r="H80" s="59"/>
      <c r="I80" s="42"/>
      <c r="J80" s="34" t="s">
        <v>154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</row>
    <row r="81" spans="1:79" s="20" customFormat="1" ht="22.5" x14ac:dyDescent="0.25">
      <c r="A81" s="37"/>
      <c r="B81" s="38"/>
      <c r="C81" s="38"/>
      <c r="D81" s="69">
        <v>1.2</v>
      </c>
      <c r="E81" s="70"/>
      <c r="F81" s="34" t="s">
        <v>226</v>
      </c>
      <c r="G81" s="42"/>
      <c r="H81" s="59"/>
      <c r="I81" s="42"/>
      <c r="J81" s="34" t="s">
        <v>253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</row>
    <row r="82" spans="1:79" s="20" customFormat="1" ht="22.5" x14ac:dyDescent="0.25">
      <c r="A82" s="37"/>
      <c r="B82" s="38"/>
      <c r="C82" s="38"/>
      <c r="D82" s="69">
        <v>0.6</v>
      </c>
      <c r="E82" s="70"/>
      <c r="F82" s="34" t="s">
        <v>226</v>
      </c>
      <c r="G82" s="42"/>
      <c r="H82" s="59"/>
      <c r="I82" s="42"/>
      <c r="J82" s="34" t="s">
        <v>252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</row>
    <row r="83" spans="1:79" s="20" customFormat="1" ht="22.5" x14ac:dyDescent="0.25">
      <c r="A83" s="37"/>
      <c r="B83" s="38"/>
      <c r="C83" s="38"/>
      <c r="D83" s="69">
        <v>7.5</v>
      </c>
      <c r="E83" s="70">
        <v>2.9</v>
      </c>
      <c r="F83" s="34" t="s">
        <v>226</v>
      </c>
      <c r="G83" s="42" t="s">
        <v>225</v>
      </c>
      <c r="H83" s="59">
        <v>44926</v>
      </c>
      <c r="I83" s="42">
        <v>16.100000000000001</v>
      </c>
      <c r="J83" s="34" t="s">
        <v>224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</row>
    <row r="84" spans="1:79" ht="15" customHeight="1" x14ac:dyDescent="0.25">
      <c r="A84" s="37"/>
      <c r="B84" s="38"/>
      <c r="C84" s="38"/>
      <c r="D84" s="69">
        <v>30.1</v>
      </c>
      <c r="E84" s="70">
        <v>30.1</v>
      </c>
      <c r="F84" s="34" t="s">
        <v>40</v>
      </c>
      <c r="G84" s="42" t="s">
        <v>337</v>
      </c>
      <c r="H84" s="59">
        <v>44926</v>
      </c>
      <c r="I84" s="42">
        <v>30.1</v>
      </c>
      <c r="J84" s="34" t="s">
        <v>338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</row>
    <row r="85" spans="1:79" ht="22.5" x14ac:dyDescent="0.25">
      <c r="A85" s="37"/>
      <c r="B85" s="38"/>
      <c r="C85" s="38"/>
      <c r="D85" s="69">
        <v>1184.4000000000001</v>
      </c>
      <c r="E85" s="70">
        <v>40.799999999999997</v>
      </c>
      <c r="F85" s="34" t="s">
        <v>226</v>
      </c>
      <c r="G85" s="42" t="s">
        <v>228</v>
      </c>
      <c r="H85" s="59">
        <v>44926</v>
      </c>
      <c r="I85" s="42">
        <v>1184.4000000000001</v>
      </c>
      <c r="J85" s="34" t="s">
        <v>227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</row>
    <row r="86" spans="1:79" ht="22.5" x14ac:dyDescent="0.25">
      <c r="A86" s="37"/>
      <c r="B86" s="38"/>
      <c r="C86" s="38"/>
      <c r="D86" s="69">
        <v>39.9</v>
      </c>
      <c r="E86" s="70">
        <v>10</v>
      </c>
      <c r="F86" s="34" t="s">
        <v>226</v>
      </c>
      <c r="G86" s="42" t="s">
        <v>230</v>
      </c>
      <c r="H86" s="59" t="s">
        <v>87</v>
      </c>
      <c r="I86" s="42">
        <v>119.7</v>
      </c>
      <c r="J86" s="34" t="s">
        <v>229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</row>
    <row r="87" spans="1:79" ht="22.5" x14ac:dyDescent="0.25">
      <c r="A87" s="37"/>
      <c r="B87" s="38"/>
      <c r="C87" s="38"/>
      <c r="D87" s="69">
        <v>473.7</v>
      </c>
      <c r="E87" s="70">
        <v>473.7</v>
      </c>
      <c r="F87" s="34" t="s">
        <v>226</v>
      </c>
      <c r="G87" s="42" t="s">
        <v>341</v>
      </c>
      <c r="H87" s="59">
        <v>44926</v>
      </c>
      <c r="I87" s="42">
        <v>473.7</v>
      </c>
      <c r="J87" s="34" t="s">
        <v>227</v>
      </c>
    </row>
    <row r="88" spans="1:79" ht="22.5" x14ac:dyDescent="0.25">
      <c r="A88" s="37"/>
      <c r="B88" s="38"/>
      <c r="C88" s="38"/>
      <c r="D88" s="69">
        <v>473.5</v>
      </c>
      <c r="E88" s="70">
        <v>404.7</v>
      </c>
      <c r="F88" s="34" t="s">
        <v>226</v>
      </c>
      <c r="G88" s="42" t="s">
        <v>342</v>
      </c>
      <c r="H88" s="59">
        <v>44926</v>
      </c>
      <c r="I88" s="42">
        <v>1157</v>
      </c>
      <c r="J88" s="34" t="s">
        <v>227</v>
      </c>
    </row>
    <row r="89" spans="1:79" ht="22.5" x14ac:dyDescent="0.25">
      <c r="A89" s="37"/>
      <c r="B89" s="38"/>
      <c r="C89" s="38"/>
      <c r="D89" s="69">
        <v>0.9</v>
      </c>
      <c r="E89" s="70"/>
      <c r="F89" s="34" t="s">
        <v>226</v>
      </c>
      <c r="G89" s="42"/>
      <c r="H89" s="59"/>
      <c r="I89" s="42"/>
      <c r="J89" s="34" t="s">
        <v>232</v>
      </c>
    </row>
    <row r="90" spans="1:79" ht="22.5" x14ac:dyDescent="0.25">
      <c r="A90" s="37"/>
      <c r="B90" s="38"/>
      <c r="C90" s="38"/>
      <c r="D90" s="69">
        <v>0.1</v>
      </c>
      <c r="E90" s="70"/>
      <c r="F90" s="34" t="s">
        <v>226</v>
      </c>
      <c r="G90" s="42"/>
      <c r="H90" s="59"/>
      <c r="I90" s="42"/>
      <c r="J90" s="34" t="s">
        <v>231</v>
      </c>
    </row>
    <row r="91" spans="1:79" ht="22.5" x14ac:dyDescent="0.25">
      <c r="A91" s="37"/>
      <c r="B91" s="38"/>
      <c r="C91" s="38"/>
      <c r="D91" s="69">
        <v>4.8</v>
      </c>
      <c r="E91" s="70"/>
      <c r="F91" s="34" t="s">
        <v>226</v>
      </c>
      <c r="G91" s="42"/>
      <c r="H91" s="59"/>
      <c r="I91" s="42"/>
      <c r="J91" s="34" t="s">
        <v>233</v>
      </c>
    </row>
    <row r="92" spans="1:79" s="14" customFormat="1" ht="22.5" x14ac:dyDescent="0.25">
      <c r="A92" s="37"/>
      <c r="B92" s="38"/>
      <c r="C92" s="38"/>
      <c r="D92" s="69">
        <v>9.1999999999999993</v>
      </c>
      <c r="E92" s="70"/>
      <c r="F92" s="34" t="s">
        <v>226</v>
      </c>
      <c r="G92" s="42"/>
      <c r="H92" s="59"/>
      <c r="I92" s="42"/>
      <c r="J92" s="34" t="s">
        <v>248</v>
      </c>
    </row>
    <row r="93" spans="1:79" s="14" customFormat="1" ht="22.5" x14ac:dyDescent="0.25">
      <c r="A93" s="87"/>
      <c r="B93" s="88"/>
      <c r="C93" s="88"/>
      <c r="D93" s="69">
        <v>51</v>
      </c>
      <c r="E93" s="70">
        <v>51</v>
      </c>
      <c r="F93" s="34" t="s">
        <v>226</v>
      </c>
      <c r="G93" s="42" t="s">
        <v>345</v>
      </c>
      <c r="H93" s="59">
        <v>44926</v>
      </c>
      <c r="I93" s="34">
        <v>51</v>
      </c>
      <c r="J93" s="105" t="s">
        <v>344</v>
      </c>
    </row>
    <row r="94" spans="1:79" s="15" customFormat="1" ht="15" customHeight="1" x14ac:dyDescent="0.25">
      <c r="A94" s="87"/>
      <c r="B94" s="88"/>
      <c r="C94" s="88"/>
      <c r="D94" s="69">
        <v>60</v>
      </c>
      <c r="E94" s="70"/>
      <c r="F94" s="34" t="s">
        <v>40</v>
      </c>
      <c r="G94" s="34" t="s">
        <v>250</v>
      </c>
      <c r="H94" s="59" t="s">
        <v>87</v>
      </c>
      <c r="I94" s="34">
        <v>120</v>
      </c>
      <c r="J94" s="34" t="s">
        <v>249</v>
      </c>
    </row>
    <row r="95" spans="1:79" s="19" customFormat="1" ht="15" customHeight="1" x14ac:dyDescent="0.25">
      <c r="A95" s="87"/>
      <c r="B95" s="88"/>
      <c r="C95" s="88"/>
      <c r="D95" s="92">
        <v>0.5</v>
      </c>
      <c r="E95" s="93"/>
      <c r="F95" s="34" t="s">
        <v>226</v>
      </c>
      <c r="G95" s="106"/>
      <c r="H95" s="107"/>
      <c r="I95" s="106"/>
      <c r="J95" s="95" t="s">
        <v>53</v>
      </c>
    </row>
    <row r="96" spans="1:79" ht="22.5" x14ac:dyDescent="0.25">
      <c r="A96" s="37"/>
      <c r="B96" s="38"/>
      <c r="C96" s="38"/>
      <c r="D96" s="92">
        <v>108</v>
      </c>
      <c r="E96" s="93">
        <v>21.6</v>
      </c>
      <c r="F96" s="34" t="s">
        <v>40</v>
      </c>
      <c r="G96" s="106" t="s">
        <v>223</v>
      </c>
      <c r="H96" s="107">
        <v>44926</v>
      </c>
      <c r="I96" s="106">
        <v>49.9</v>
      </c>
      <c r="J96" s="95" t="s">
        <v>222</v>
      </c>
    </row>
    <row r="97" spans="1:10" ht="22.5" x14ac:dyDescent="0.25">
      <c r="A97" s="37"/>
      <c r="B97" s="38"/>
      <c r="C97" s="38"/>
      <c r="D97" s="69">
        <v>9.5</v>
      </c>
      <c r="E97" s="70"/>
      <c r="F97" s="34" t="s">
        <v>40</v>
      </c>
      <c r="G97" s="42"/>
      <c r="H97" s="34"/>
      <c r="I97" s="42"/>
      <c r="J97" s="34" t="s">
        <v>73</v>
      </c>
    </row>
    <row r="98" spans="1:10" ht="22.5" x14ac:dyDescent="0.25">
      <c r="A98" s="37"/>
      <c r="B98" s="38"/>
      <c r="C98" s="38"/>
      <c r="D98" s="69">
        <v>75</v>
      </c>
      <c r="E98" s="70"/>
      <c r="F98" s="34" t="s">
        <v>226</v>
      </c>
      <c r="G98" s="34"/>
      <c r="H98" s="59"/>
      <c r="I98" s="42"/>
      <c r="J98" s="34" t="s">
        <v>58</v>
      </c>
    </row>
    <row r="99" spans="1:10" x14ac:dyDescent="0.25">
      <c r="A99" s="37" t="s">
        <v>26</v>
      </c>
      <c r="B99" s="38">
        <v>272500</v>
      </c>
      <c r="C99" s="72" t="s">
        <v>375</v>
      </c>
      <c r="D99" s="39">
        <v>2934</v>
      </c>
      <c r="E99" s="50">
        <v>14</v>
      </c>
      <c r="F99" s="34" t="s">
        <v>26</v>
      </c>
      <c r="G99" s="34"/>
      <c r="H99" s="59"/>
      <c r="I99" s="66"/>
      <c r="J99" s="34"/>
    </row>
    <row r="100" spans="1:10" x14ac:dyDescent="0.25">
      <c r="A100" s="37" t="s">
        <v>27</v>
      </c>
      <c r="B100" s="38">
        <v>272600</v>
      </c>
      <c r="C100" s="72" t="s">
        <v>169</v>
      </c>
      <c r="D100" s="50"/>
      <c r="E100" s="74"/>
      <c r="F100" s="95" t="s">
        <v>27</v>
      </c>
      <c r="G100" s="34"/>
      <c r="H100" s="34"/>
      <c r="I100" s="42"/>
      <c r="J100" s="34"/>
    </row>
    <row r="101" spans="1:10" ht="22.5" x14ac:dyDescent="0.25">
      <c r="A101" s="43" t="s">
        <v>28</v>
      </c>
      <c r="B101" s="44">
        <v>272900</v>
      </c>
      <c r="C101" s="82" t="s">
        <v>376</v>
      </c>
      <c r="D101" s="50">
        <v>210.4</v>
      </c>
      <c r="E101" s="74">
        <v>42</v>
      </c>
      <c r="F101" s="34" t="s">
        <v>306</v>
      </c>
      <c r="G101" s="34"/>
      <c r="H101" s="34"/>
      <c r="I101" s="42"/>
      <c r="J101" s="34"/>
    </row>
    <row r="102" spans="1:10" ht="56.25" x14ac:dyDescent="0.25">
      <c r="A102" s="37" t="s">
        <v>147</v>
      </c>
      <c r="B102" s="44" t="s">
        <v>148</v>
      </c>
      <c r="C102" s="108" t="s">
        <v>377</v>
      </c>
      <c r="D102" s="47">
        <v>378</v>
      </c>
      <c r="E102" s="47">
        <v>45.2</v>
      </c>
      <c r="F102" s="34" t="s">
        <v>147</v>
      </c>
      <c r="G102" s="48"/>
      <c r="H102" s="48"/>
      <c r="I102" s="49"/>
      <c r="J102" s="34"/>
    </row>
    <row r="103" spans="1:10" x14ac:dyDescent="0.25">
      <c r="A103" s="51" t="s">
        <v>296</v>
      </c>
      <c r="B103" s="38" t="s">
        <v>273</v>
      </c>
      <c r="C103" s="72" t="s">
        <v>378</v>
      </c>
      <c r="D103" s="50">
        <v>1835.8</v>
      </c>
      <c r="E103" s="50">
        <v>1296.5</v>
      </c>
      <c r="F103" s="109" t="s">
        <v>272</v>
      </c>
      <c r="G103" s="34"/>
      <c r="H103" s="56"/>
      <c r="I103" s="58"/>
      <c r="J103" s="48"/>
    </row>
    <row r="104" spans="1:10" x14ac:dyDescent="0.25">
      <c r="A104" s="51"/>
      <c r="B104" s="38"/>
      <c r="C104" s="72"/>
      <c r="D104" s="110">
        <v>195.2</v>
      </c>
      <c r="E104" s="70">
        <v>195.2</v>
      </c>
      <c r="F104" s="109" t="s">
        <v>296</v>
      </c>
      <c r="G104" s="56" t="s">
        <v>297</v>
      </c>
      <c r="H104" s="59">
        <v>44926</v>
      </c>
      <c r="I104" s="34">
        <v>195.2</v>
      </c>
      <c r="J104" s="48" t="s">
        <v>299</v>
      </c>
    </row>
    <row r="105" spans="1:10" x14ac:dyDescent="0.25">
      <c r="A105" s="51"/>
      <c r="B105" s="38"/>
      <c r="C105" s="38"/>
      <c r="D105" s="110">
        <v>160.1</v>
      </c>
      <c r="E105" s="70">
        <v>160.1</v>
      </c>
      <c r="F105" s="109" t="s">
        <v>296</v>
      </c>
      <c r="G105" s="34" t="s">
        <v>298</v>
      </c>
      <c r="H105" s="57">
        <v>44926</v>
      </c>
      <c r="I105" s="58">
        <v>160.1</v>
      </c>
      <c r="J105" s="48" t="s">
        <v>299</v>
      </c>
    </row>
    <row r="106" spans="1:10" x14ac:dyDescent="0.25">
      <c r="A106" s="51"/>
      <c r="B106" s="38"/>
      <c r="C106" s="38"/>
      <c r="D106" s="110">
        <v>98.3</v>
      </c>
      <c r="E106" s="70">
        <v>98.3</v>
      </c>
      <c r="F106" s="109" t="s">
        <v>296</v>
      </c>
      <c r="G106" s="34" t="s">
        <v>284</v>
      </c>
      <c r="H106" s="59">
        <v>44926</v>
      </c>
      <c r="I106" s="34">
        <v>98.3</v>
      </c>
      <c r="J106" s="48" t="s">
        <v>285</v>
      </c>
    </row>
    <row r="107" spans="1:10" x14ac:dyDescent="0.25">
      <c r="A107" s="51"/>
      <c r="B107" s="38"/>
      <c r="C107" s="38"/>
      <c r="D107" s="110">
        <v>299.3</v>
      </c>
      <c r="E107" s="70"/>
      <c r="F107" s="109" t="s">
        <v>272</v>
      </c>
      <c r="G107" s="34" t="s">
        <v>275</v>
      </c>
      <c r="H107" s="59">
        <v>44926</v>
      </c>
      <c r="I107" s="58">
        <v>299.3</v>
      </c>
      <c r="J107" s="48" t="s">
        <v>274</v>
      </c>
    </row>
    <row r="108" spans="1:10" x14ac:dyDescent="0.25">
      <c r="A108" s="87"/>
      <c r="B108" s="52"/>
      <c r="C108" s="38"/>
      <c r="D108" s="110">
        <v>240</v>
      </c>
      <c r="E108" s="70"/>
      <c r="F108" s="71" t="s">
        <v>272</v>
      </c>
      <c r="G108" s="56" t="s">
        <v>277</v>
      </c>
      <c r="H108" s="57">
        <v>44926</v>
      </c>
      <c r="I108" s="34">
        <v>240</v>
      </c>
      <c r="J108" s="48" t="s">
        <v>276</v>
      </c>
    </row>
    <row r="109" spans="1:10" x14ac:dyDescent="0.25">
      <c r="A109" s="87"/>
      <c r="B109" s="38"/>
      <c r="C109" s="38"/>
      <c r="D109" s="111">
        <v>299.89999999999998</v>
      </c>
      <c r="E109" s="112">
        <v>299.89999999999998</v>
      </c>
      <c r="F109" s="109" t="s">
        <v>272</v>
      </c>
      <c r="G109" s="34" t="s">
        <v>278</v>
      </c>
      <c r="H109" s="59">
        <v>44926</v>
      </c>
      <c r="I109" s="34">
        <v>299.89999999999998</v>
      </c>
      <c r="J109" s="48" t="s">
        <v>279</v>
      </c>
    </row>
    <row r="110" spans="1:10" x14ac:dyDescent="0.25">
      <c r="A110" s="87"/>
      <c r="B110" s="38"/>
      <c r="C110" s="52"/>
      <c r="D110" s="110">
        <v>98.1</v>
      </c>
      <c r="E110" s="70">
        <v>98.1</v>
      </c>
      <c r="F110" s="109" t="s">
        <v>272</v>
      </c>
      <c r="G110" s="34" t="s">
        <v>283</v>
      </c>
      <c r="H110" s="59">
        <v>44926</v>
      </c>
      <c r="I110" s="58">
        <v>98.1</v>
      </c>
      <c r="J110" s="48" t="s">
        <v>286</v>
      </c>
    </row>
    <row r="111" spans="1:10" x14ac:dyDescent="0.25">
      <c r="A111" s="87"/>
      <c r="B111" s="38"/>
      <c r="C111" s="38"/>
      <c r="D111" s="110">
        <v>270</v>
      </c>
      <c r="E111" s="70">
        <v>270</v>
      </c>
      <c r="F111" s="109" t="s">
        <v>272</v>
      </c>
      <c r="G111" s="34" t="s">
        <v>280</v>
      </c>
      <c r="H111" s="59">
        <v>44926</v>
      </c>
      <c r="I111" s="34">
        <v>270</v>
      </c>
      <c r="J111" s="48" t="s">
        <v>281</v>
      </c>
    </row>
    <row r="112" spans="1:10" x14ac:dyDescent="0.25">
      <c r="A112" s="87"/>
      <c r="B112" s="52"/>
      <c r="C112" s="38"/>
      <c r="D112" s="110">
        <v>174.9</v>
      </c>
      <c r="E112" s="70">
        <v>174.9</v>
      </c>
      <c r="F112" s="109" t="s">
        <v>272</v>
      </c>
      <c r="G112" s="34" t="s">
        <v>282</v>
      </c>
      <c r="H112" s="59">
        <v>44926</v>
      </c>
      <c r="I112" s="58">
        <v>174.9</v>
      </c>
      <c r="J112" s="48" t="s">
        <v>285</v>
      </c>
    </row>
    <row r="113" spans="1:10" ht="22.5" x14ac:dyDescent="0.25">
      <c r="A113" s="87" t="s">
        <v>295</v>
      </c>
      <c r="B113" s="38" t="s">
        <v>294</v>
      </c>
      <c r="C113" s="38"/>
      <c r="D113" s="50">
        <v>406.3</v>
      </c>
      <c r="E113" s="50">
        <v>403.2</v>
      </c>
      <c r="F113" s="109" t="s">
        <v>295</v>
      </c>
      <c r="G113" s="34" t="s">
        <v>293</v>
      </c>
      <c r="H113" s="59">
        <v>44926</v>
      </c>
      <c r="I113" s="34">
        <v>297</v>
      </c>
      <c r="J113" s="48" t="s">
        <v>245</v>
      </c>
    </row>
    <row r="114" spans="1:10" x14ac:dyDescent="0.25">
      <c r="A114" s="37"/>
      <c r="B114" s="38"/>
      <c r="C114" s="72"/>
      <c r="D114" s="55"/>
      <c r="E114" s="55"/>
      <c r="F114" s="109"/>
      <c r="G114" s="34"/>
      <c r="H114" s="59"/>
      <c r="I114" s="34"/>
      <c r="J114" s="48"/>
    </row>
    <row r="115" spans="1:10" ht="22.5" x14ac:dyDescent="0.25">
      <c r="A115" s="87" t="s">
        <v>159</v>
      </c>
      <c r="B115" s="88" t="s">
        <v>259</v>
      </c>
      <c r="C115" s="72" t="s">
        <v>379</v>
      </c>
      <c r="D115" s="78">
        <v>648.6</v>
      </c>
      <c r="E115" s="50">
        <v>473.1</v>
      </c>
      <c r="F115" s="109" t="s">
        <v>159</v>
      </c>
      <c r="G115" s="34"/>
      <c r="H115" s="59"/>
      <c r="I115" s="58"/>
      <c r="J115" s="48"/>
    </row>
    <row r="116" spans="1:10" ht="22.5" x14ac:dyDescent="0.25">
      <c r="A116" s="87"/>
      <c r="B116" s="88"/>
      <c r="C116" s="113"/>
      <c r="D116" s="110">
        <v>157.30000000000001</v>
      </c>
      <c r="E116" s="70">
        <v>157.30000000000001</v>
      </c>
      <c r="F116" s="109" t="s">
        <v>159</v>
      </c>
      <c r="G116" s="34" t="s">
        <v>343</v>
      </c>
      <c r="H116" s="59" t="s">
        <v>114</v>
      </c>
      <c r="I116" s="34">
        <v>218.2</v>
      </c>
      <c r="J116" s="48" t="s">
        <v>181</v>
      </c>
    </row>
    <row r="117" spans="1:10" ht="22.5" x14ac:dyDescent="0.25">
      <c r="A117" s="87"/>
      <c r="B117" s="88"/>
      <c r="C117" s="72"/>
      <c r="D117" s="110">
        <v>239.7</v>
      </c>
      <c r="E117" s="70">
        <v>239.7</v>
      </c>
      <c r="F117" s="109" t="s">
        <v>159</v>
      </c>
      <c r="G117" s="34" t="s">
        <v>302</v>
      </c>
      <c r="H117" s="59">
        <v>44926</v>
      </c>
      <c r="I117" s="34">
        <v>239.7</v>
      </c>
      <c r="J117" s="48" t="s">
        <v>301</v>
      </c>
    </row>
    <row r="118" spans="1:10" ht="22.5" x14ac:dyDescent="0.25">
      <c r="A118" s="87"/>
      <c r="B118" s="88"/>
      <c r="C118" s="113"/>
      <c r="D118" s="110">
        <v>236.3</v>
      </c>
      <c r="E118" s="70"/>
      <c r="F118" s="109" t="s">
        <v>159</v>
      </c>
      <c r="G118" s="34" t="s">
        <v>160</v>
      </c>
      <c r="H118" s="59" t="s">
        <v>300</v>
      </c>
      <c r="I118" s="34">
        <v>236.3</v>
      </c>
      <c r="J118" s="48" t="s">
        <v>303</v>
      </c>
    </row>
    <row r="119" spans="1:10" ht="22.5" x14ac:dyDescent="0.25">
      <c r="A119" s="87"/>
      <c r="B119" s="88"/>
      <c r="C119" s="72"/>
      <c r="D119" s="110">
        <v>15.3</v>
      </c>
      <c r="E119" s="70">
        <v>15.2</v>
      </c>
      <c r="F119" s="71" t="s">
        <v>29</v>
      </c>
      <c r="G119" s="34"/>
      <c r="H119" s="59"/>
      <c r="I119" s="34"/>
      <c r="J119" s="48" t="s">
        <v>162</v>
      </c>
    </row>
    <row r="120" spans="1:10" ht="33.75" x14ac:dyDescent="0.25">
      <c r="A120" s="87" t="s">
        <v>30</v>
      </c>
      <c r="B120" s="38" t="s">
        <v>304</v>
      </c>
      <c r="C120" s="73" t="s">
        <v>380</v>
      </c>
      <c r="D120" s="39">
        <v>895</v>
      </c>
      <c r="E120" s="50">
        <v>207.9</v>
      </c>
      <c r="F120" s="109" t="s">
        <v>30</v>
      </c>
      <c r="G120" s="95"/>
      <c r="H120" s="107"/>
      <c r="I120" s="106"/>
      <c r="J120" s="34"/>
    </row>
    <row r="121" spans="1:10" ht="33.75" x14ac:dyDescent="0.25">
      <c r="A121" s="87"/>
      <c r="B121" s="38"/>
      <c r="C121" s="72"/>
      <c r="D121" s="104">
        <v>199.4</v>
      </c>
      <c r="E121" s="50"/>
      <c r="F121" s="109" t="s">
        <v>308</v>
      </c>
      <c r="G121" s="34" t="s">
        <v>192</v>
      </c>
      <c r="H121" s="59">
        <v>44926</v>
      </c>
      <c r="I121" s="42">
        <v>199.4</v>
      </c>
      <c r="J121" s="34" t="s">
        <v>191</v>
      </c>
    </row>
    <row r="122" spans="1:10" ht="33.75" x14ac:dyDescent="0.25">
      <c r="A122" s="51"/>
      <c r="B122" s="44"/>
      <c r="C122" s="82"/>
      <c r="D122" s="114">
        <v>198.2</v>
      </c>
      <c r="E122" s="80">
        <v>198.2</v>
      </c>
      <c r="F122" s="109" t="s">
        <v>308</v>
      </c>
      <c r="G122" s="48" t="s">
        <v>349</v>
      </c>
      <c r="H122" s="81">
        <v>44926</v>
      </c>
      <c r="I122" s="49">
        <v>198.2</v>
      </c>
      <c r="J122" s="48" t="s">
        <v>248</v>
      </c>
    </row>
    <row r="123" spans="1:10" s="21" customFormat="1" ht="33.75" x14ac:dyDescent="0.25">
      <c r="A123" s="37"/>
      <c r="B123" s="38"/>
      <c r="C123" s="38"/>
      <c r="D123" s="104">
        <v>36.1</v>
      </c>
      <c r="E123" s="70"/>
      <c r="F123" s="71" t="s">
        <v>308</v>
      </c>
      <c r="G123" s="34"/>
      <c r="H123" s="59"/>
      <c r="I123" s="42"/>
      <c r="J123" s="34" t="s">
        <v>350</v>
      </c>
    </row>
    <row r="124" spans="1:10" ht="33.75" x14ac:dyDescent="0.25">
      <c r="A124" s="87"/>
      <c r="B124" s="88"/>
      <c r="C124" s="88"/>
      <c r="D124" s="115">
        <v>5.2</v>
      </c>
      <c r="E124" s="93"/>
      <c r="F124" s="116" t="s">
        <v>308</v>
      </c>
      <c r="G124" s="95"/>
      <c r="H124" s="107"/>
      <c r="I124" s="106"/>
      <c r="J124" s="95" t="s">
        <v>196</v>
      </c>
    </row>
    <row r="125" spans="1:10" ht="33.75" x14ac:dyDescent="0.25">
      <c r="A125" s="87"/>
      <c r="B125" s="38"/>
      <c r="C125" s="38"/>
      <c r="D125" s="104">
        <v>9.6999999999999993</v>
      </c>
      <c r="E125" s="70">
        <v>9.6999999999999993</v>
      </c>
      <c r="F125" s="109" t="s">
        <v>308</v>
      </c>
      <c r="G125" s="34"/>
      <c r="H125" s="59"/>
      <c r="I125" s="34"/>
      <c r="J125" s="117" t="s">
        <v>307</v>
      </c>
    </row>
    <row r="126" spans="1:10" ht="33.75" x14ac:dyDescent="0.25">
      <c r="A126" s="37"/>
      <c r="B126" s="38"/>
      <c r="C126" s="38"/>
      <c r="D126" s="69">
        <v>208.2</v>
      </c>
      <c r="E126" s="50"/>
      <c r="F126" s="34" t="s">
        <v>308</v>
      </c>
      <c r="G126" s="34" t="s">
        <v>193</v>
      </c>
      <c r="H126" s="59">
        <v>44926</v>
      </c>
      <c r="I126" s="42">
        <v>208.2</v>
      </c>
      <c r="J126" s="34" t="s">
        <v>191</v>
      </c>
    </row>
    <row r="127" spans="1:10" ht="22.5" x14ac:dyDescent="0.25">
      <c r="A127" s="37"/>
      <c r="B127" s="38"/>
      <c r="C127" s="38"/>
      <c r="D127" s="69">
        <v>234.2</v>
      </c>
      <c r="E127" s="50"/>
      <c r="F127" s="118" t="s">
        <v>159</v>
      </c>
      <c r="G127" s="34" t="s">
        <v>195</v>
      </c>
      <c r="H127" s="59">
        <v>44926</v>
      </c>
      <c r="I127" s="42">
        <v>234.2</v>
      </c>
      <c r="J127" s="34" t="s">
        <v>194</v>
      </c>
    </row>
    <row r="128" spans="1:10" ht="33.75" x14ac:dyDescent="0.25">
      <c r="A128" s="37"/>
      <c r="B128" s="38"/>
      <c r="C128" s="38"/>
      <c r="D128" s="69">
        <v>4</v>
      </c>
      <c r="E128" s="50"/>
      <c r="F128" s="34" t="s">
        <v>30</v>
      </c>
      <c r="G128" s="34"/>
      <c r="H128" s="59"/>
      <c r="I128" s="42"/>
      <c r="J128" s="34" t="s">
        <v>309</v>
      </c>
    </row>
    <row r="129" spans="1:12" ht="23.25" thickBot="1" x14ac:dyDescent="0.3">
      <c r="A129" s="37" t="s">
        <v>31</v>
      </c>
      <c r="B129" s="38" t="s">
        <v>305</v>
      </c>
      <c r="C129" s="72" t="s">
        <v>381</v>
      </c>
      <c r="D129" s="74"/>
      <c r="E129" s="50"/>
      <c r="F129" s="34" t="s">
        <v>31</v>
      </c>
      <c r="G129" s="34"/>
      <c r="H129" s="59"/>
      <c r="I129" s="42"/>
      <c r="J129" s="34"/>
      <c r="L129" s="18"/>
    </row>
    <row r="130" spans="1:12" ht="34.5" thickBot="1" x14ac:dyDescent="0.3">
      <c r="A130" s="119" t="s">
        <v>156</v>
      </c>
      <c r="B130" s="38" t="s">
        <v>260</v>
      </c>
      <c r="C130" s="73" t="s">
        <v>170</v>
      </c>
      <c r="D130" s="74">
        <v>8.1999999999999993</v>
      </c>
      <c r="E130" s="50">
        <v>2.4</v>
      </c>
      <c r="F130" s="34" t="s">
        <v>156</v>
      </c>
      <c r="G130" s="34"/>
      <c r="H130" s="59"/>
      <c r="I130" s="66"/>
      <c r="J130" s="34"/>
    </row>
    <row r="131" spans="1:12" ht="15" customHeight="1" x14ac:dyDescent="0.25">
      <c r="A131" s="37"/>
      <c r="B131" s="38"/>
      <c r="C131" s="72"/>
      <c r="D131" s="104">
        <v>8.1999999999999993</v>
      </c>
      <c r="E131" s="110">
        <v>2.4</v>
      </c>
      <c r="F131" s="34" t="s">
        <v>156</v>
      </c>
      <c r="G131" s="34" t="s">
        <v>157</v>
      </c>
      <c r="H131" s="59">
        <v>44926</v>
      </c>
      <c r="I131" s="66">
        <v>80</v>
      </c>
      <c r="J131" s="34" t="s">
        <v>158</v>
      </c>
    </row>
    <row r="132" spans="1:12" ht="15" customHeight="1" x14ac:dyDescent="0.25">
      <c r="A132" s="37" t="s">
        <v>32</v>
      </c>
      <c r="B132" s="38" t="s">
        <v>310</v>
      </c>
      <c r="C132" s="73" t="s">
        <v>171</v>
      </c>
      <c r="D132" s="39">
        <v>111.5</v>
      </c>
      <c r="E132" s="50">
        <v>30.6</v>
      </c>
      <c r="F132" s="34" t="s">
        <v>261</v>
      </c>
      <c r="G132" s="34"/>
      <c r="H132" s="59"/>
      <c r="I132" s="66"/>
      <c r="J132" s="34"/>
    </row>
    <row r="133" spans="1:12" ht="15" customHeight="1" x14ac:dyDescent="0.25">
      <c r="A133" s="37"/>
      <c r="B133" s="38"/>
      <c r="C133" s="72"/>
      <c r="D133" s="104">
        <v>1.1000000000000001</v>
      </c>
      <c r="E133" s="70">
        <v>1.1000000000000001</v>
      </c>
      <c r="F133" s="34" t="s">
        <v>314</v>
      </c>
      <c r="G133" s="34"/>
      <c r="H133" s="59"/>
      <c r="I133" s="66"/>
      <c r="J133" s="34" t="s">
        <v>315</v>
      </c>
    </row>
    <row r="134" spans="1:12" ht="15" customHeight="1" x14ac:dyDescent="0.25">
      <c r="A134" s="37"/>
      <c r="B134" s="38"/>
      <c r="C134" s="72"/>
      <c r="D134" s="104">
        <v>110.4</v>
      </c>
      <c r="E134" s="70">
        <v>29.5</v>
      </c>
      <c r="F134" s="34" t="s">
        <v>261</v>
      </c>
      <c r="G134" s="34" t="s">
        <v>163</v>
      </c>
      <c r="H134" s="59" t="s">
        <v>300</v>
      </c>
      <c r="I134" s="66">
        <v>240</v>
      </c>
      <c r="J134" s="34" t="s">
        <v>162</v>
      </c>
    </row>
    <row r="135" spans="1:12" ht="22.5" x14ac:dyDescent="0.25">
      <c r="A135" s="37" t="s">
        <v>262</v>
      </c>
      <c r="B135" s="38" t="s">
        <v>311</v>
      </c>
      <c r="C135" s="73" t="s">
        <v>172</v>
      </c>
      <c r="D135" s="74">
        <v>10234.799999999999</v>
      </c>
      <c r="E135" s="50">
        <v>5539.3</v>
      </c>
      <c r="F135" s="34" t="s">
        <v>262</v>
      </c>
      <c r="G135" s="34"/>
      <c r="H135" s="59"/>
      <c r="I135" s="42"/>
      <c r="J135" s="34"/>
    </row>
    <row r="136" spans="1:12" ht="22.5" x14ac:dyDescent="0.25">
      <c r="A136" s="37"/>
      <c r="B136" s="38"/>
      <c r="C136" s="72"/>
      <c r="D136" s="120">
        <v>80</v>
      </c>
      <c r="E136" s="50"/>
      <c r="F136" s="34" t="s">
        <v>262</v>
      </c>
      <c r="G136" s="34"/>
      <c r="H136" s="59"/>
      <c r="I136" s="42"/>
      <c r="J136" s="34" t="s">
        <v>363</v>
      </c>
    </row>
    <row r="137" spans="1:12" ht="22.5" x14ac:dyDescent="0.25">
      <c r="A137" s="37"/>
      <c r="B137" s="38"/>
      <c r="C137" s="38"/>
      <c r="D137" s="104">
        <v>11.8</v>
      </c>
      <c r="E137" s="50"/>
      <c r="F137" s="34" t="s">
        <v>262</v>
      </c>
      <c r="G137" s="34"/>
      <c r="H137" s="59"/>
      <c r="I137" s="42"/>
      <c r="J137" s="34" t="s">
        <v>362</v>
      </c>
    </row>
    <row r="138" spans="1:12" ht="23.25" customHeight="1" x14ac:dyDescent="0.25">
      <c r="A138" s="37"/>
      <c r="B138" s="38"/>
      <c r="C138" s="38"/>
      <c r="D138" s="104">
        <v>158.30000000000001</v>
      </c>
      <c r="E138" s="70"/>
      <c r="F138" s="34" t="s">
        <v>262</v>
      </c>
      <c r="G138" s="34"/>
      <c r="H138" s="34"/>
      <c r="I138" s="42"/>
      <c r="J138" s="34" t="s">
        <v>361</v>
      </c>
    </row>
    <row r="139" spans="1:12" ht="23.25" customHeight="1" x14ac:dyDescent="0.25">
      <c r="A139" s="37"/>
      <c r="B139" s="38"/>
      <c r="C139" s="38"/>
      <c r="D139" s="104">
        <v>18.8</v>
      </c>
      <c r="E139" s="70">
        <v>18.8</v>
      </c>
      <c r="F139" s="34" t="s">
        <v>262</v>
      </c>
      <c r="G139" s="34" t="s">
        <v>334</v>
      </c>
      <c r="H139" s="59">
        <v>44926</v>
      </c>
      <c r="I139" s="42">
        <v>335.4</v>
      </c>
      <c r="J139" s="34" t="s">
        <v>51</v>
      </c>
    </row>
    <row r="140" spans="1:12" ht="23.25" customHeight="1" x14ac:dyDescent="0.25">
      <c r="A140" s="37"/>
      <c r="B140" s="38"/>
      <c r="C140" s="38"/>
      <c r="D140" s="104">
        <v>23.3</v>
      </c>
      <c r="E140" s="70">
        <v>23.3</v>
      </c>
      <c r="F140" s="34" t="s">
        <v>262</v>
      </c>
      <c r="G140" s="34" t="s">
        <v>335</v>
      </c>
      <c r="H140" s="59">
        <v>44926</v>
      </c>
      <c r="I140" s="42">
        <v>23.3</v>
      </c>
      <c r="J140" s="34" t="s">
        <v>51</v>
      </c>
    </row>
    <row r="141" spans="1:12" ht="22.5" x14ac:dyDescent="0.25">
      <c r="A141" s="37"/>
      <c r="B141" s="38"/>
      <c r="C141" s="38"/>
      <c r="D141" s="104">
        <v>62.8</v>
      </c>
      <c r="E141" s="70">
        <v>4.7</v>
      </c>
      <c r="F141" s="34" t="s">
        <v>262</v>
      </c>
      <c r="G141" s="34" t="s">
        <v>105</v>
      </c>
      <c r="H141" s="59">
        <v>44926</v>
      </c>
      <c r="I141" s="42" t="s">
        <v>106</v>
      </c>
      <c r="J141" s="34" t="s">
        <v>51</v>
      </c>
    </row>
    <row r="142" spans="1:12" ht="22.5" x14ac:dyDescent="0.25">
      <c r="A142" s="37"/>
      <c r="B142" s="38"/>
      <c r="C142" s="38"/>
      <c r="D142" s="104">
        <v>7.1</v>
      </c>
      <c r="E142" s="70"/>
      <c r="F142" s="34" t="s">
        <v>262</v>
      </c>
      <c r="G142" s="34"/>
      <c r="H142" s="59"/>
      <c r="I142" s="42"/>
      <c r="J142" s="34" t="s">
        <v>55</v>
      </c>
    </row>
    <row r="143" spans="1:12" ht="22.5" x14ac:dyDescent="0.25">
      <c r="A143" s="37"/>
      <c r="B143" s="38"/>
      <c r="C143" s="38"/>
      <c r="D143" s="104">
        <v>85.1</v>
      </c>
      <c r="E143" s="70">
        <v>11.4</v>
      </c>
      <c r="F143" s="71" t="s">
        <v>262</v>
      </c>
      <c r="G143" s="34" t="s">
        <v>134</v>
      </c>
      <c r="H143" s="59">
        <v>44926</v>
      </c>
      <c r="I143" s="42">
        <v>275.60000000000002</v>
      </c>
      <c r="J143" s="34" t="s">
        <v>55</v>
      </c>
      <c r="K143" s="18"/>
    </row>
    <row r="144" spans="1:12" ht="22.5" x14ac:dyDescent="0.25">
      <c r="A144" s="37"/>
      <c r="B144" s="38"/>
      <c r="C144" s="38"/>
      <c r="D144" s="104">
        <v>13</v>
      </c>
      <c r="E144" s="70"/>
      <c r="F144" s="71" t="s">
        <v>262</v>
      </c>
      <c r="G144" s="34"/>
      <c r="H144" s="59"/>
      <c r="I144" s="42"/>
      <c r="J144" s="34" t="s">
        <v>56</v>
      </c>
      <c r="K144" s="18"/>
    </row>
    <row r="145" spans="1:11" ht="15" customHeight="1" x14ac:dyDescent="0.25">
      <c r="A145" s="37"/>
      <c r="B145" s="38"/>
      <c r="C145" s="38"/>
      <c r="D145" s="104">
        <v>93.4</v>
      </c>
      <c r="E145" s="70">
        <v>93.4</v>
      </c>
      <c r="F145" s="71" t="s">
        <v>262</v>
      </c>
      <c r="G145" s="34" t="s">
        <v>358</v>
      </c>
      <c r="H145" s="59">
        <v>44926</v>
      </c>
      <c r="I145" s="42">
        <v>937.9</v>
      </c>
      <c r="J145" s="34" t="s">
        <v>56</v>
      </c>
      <c r="K145" s="18"/>
    </row>
    <row r="146" spans="1:11" ht="22.5" x14ac:dyDescent="0.25">
      <c r="A146" s="37"/>
      <c r="B146" s="38"/>
      <c r="C146" s="38"/>
      <c r="D146" s="104">
        <v>125.3</v>
      </c>
      <c r="E146" s="70">
        <v>12.5</v>
      </c>
      <c r="F146" s="71" t="s">
        <v>262</v>
      </c>
      <c r="G146" s="34" t="s">
        <v>133</v>
      </c>
      <c r="H146" s="59">
        <v>44926</v>
      </c>
      <c r="I146" s="42">
        <v>352.8</v>
      </c>
      <c r="J146" s="34" t="s">
        <v>56</v>
      </c>
    </row>
    <row r="147" spans="1:11" x14ac:dyDescent="0.25">
      <c r="A147" s="37"/>
      <c r="B147" s="38"/>
      <c r="C147" s="38"/>
      <c r="D147" s="104">
        <v>132.80000000000001</v>
      </c>
      <c r="E147" s="70"/>
      <c r="F147" s="71"/>
      <c r="G147" s="34"/>
      <c r="H147" s="59"/>
      <c r="I147" s="42"/>
      <c r="J147" s="34" t="s">
        <v>51</v>
      </c>
    </row>
    <row r="148" spans="1:11" ht="22.5" x14ac:dyDescent="0.25">
      <c r="A148" s="37"/>
      <c r="B148" s="38"/>
      <c r="C148" s="38"/>
      <c r="D148" s="104">
        <v>77.2</v>
      </c>
      <c r="E148" s="70">
        <v>14.3</v>
      </c>
      <c r="F148" s="34" t="s">
        <v>262</v>
      </c>
      <c r="G148" s="34" t="s">
        <v>108</v>
      </c>
      <c r="H148" s="59">
        <v>44926</v>
      </c>
      <c r="I148" s="42">
        <v>139.19999999999999</v>
      </c>
      <c r="J148" s="34" t="s">
        <v>51</v>
      </c>
    </row>
    <row r="149" spans="1:11" ht="22.5" x14ac:dyDescent="0.25">
      <c r="A149" s="37"/>
      <c r="B149" s="38"/>
      <c r="C149" s="38"/>
      <c r="D149" s="104">
        <v>49.7</v>
      </c>
      <c r="E149" s="74">
        <v>80</v>
      </c>
      <c r="F149" s="34" t="s">
        <v>262</v>
      </c>
      <c r="G149" s="34" t="s">
        <v>359</v>
      </c>
      <c r="H149" s="59">
        <v>44926</v>
      </c>
      <c r="I149" s="42">
        <v>233.7</v>
      </c>
      <c r="J149" s="34" t="s">
        <v>121</v>
      </c>
    </row>
    <row r="150" spans="1:11" ht="22.5" x14ac:dyDescent="0.25">
      <c r="A150" s="37"/>
      <c r="B150" s="38"/>
      <c r="C150" s="38"/>
      <c r="D150" s="104">
        <v>134.30000000000001</v>
      </c>
      <c r="E150" s="70">
        <v>20.9</v>
      </c>
      <c r="F150" s="71" t="s">
        <v>107</v>
      </c>
      <c r="G150" s="34" t="s">
        <v>122</v>
      </c>
      <c r="H150" s="59">
        <v>44926</v>
      </c>
      <c r="I150" s="42">
        <v>134.30000000000001</v>
      </c>
      <c r="J150" s="34" t="s">
        <v>121</v>
      </c>
    </row>
    <row r="151" spans="1:11" ht="15" customHeight="1" x14ac:dyDescent="0.25">
      <c r="A151" s="37"/>
      <c r="B151" s="38"/>
      <c r="C151" s="38"/>
      <c r="D151" s="104">
        <v>32.5</v>
      </c>
      <c r="E151" s="70"/>
      <c r="F151" s="71" t="s">
        <v>262</v>
      </c>
      <c r="G151" s="34"/>
      <c r="H151" s="59"/>
      <c r="I151" s="42"/>
      <c r="J151" s="34" t="s">
        <v>45</v>
      </c>
    </row>
    <row r="152" spans="1:11" ht="22.5" x14ac:dyDescent="0.25">
      <c r="A152" s="37"/>
      <c r="B152" s="38"/>
      <c r="C152" s="38"/>
      <c r="D152" s="104">
        <v>126.2</v>
      </c>
      <c r="E152" s="70">
        <v>16.600000000000001</v>
      </c>
      <c r="F152" s="71" t="s">
        <v>33</v>
      </c>
      <c r="G152" s="34" t="s">
        <v>119</v>
      </c>
      <c r="H152" s="59">
        <v>44926</v>
      </c>
      <c r="I152" s="42">
        <v>381.6</v>
      </c>
      <c r="J152" s="34" t="s">
        <v>45</v>
      </c>
    </row>
    <row r="153" spans="1:11" ht="22.5" x14ac:dyDescent="0.25">
      <c r="A153" s="37"/>
      <c r="B153" s="38"/>
      <c r="C153" s="38"/>
      <c r="D153" s="104">
        <v>113.1</v>
      </c>
      <c r="E153" s="70">
        <v>5.7</v>
      </c>
      <c r="F153" s="71" t="s">
        <v>112</v>
      </c>
      <c r="G153" s="34" t="s">
        <v>124</v>
      </c>
      <c r="H153" s="59">
        <v>44926</v>
      </c>
      <c r="I153" s="42">
        <v>143.19999999999999</v>
      </c>
      <c r="J153" s="34" t="s">
        <v>56</v>
      </c>
    </row>
    <row r="154" spans="1:11" ht="22.5" x14ac:dyDescent="0.25">
      <c r="A154" s="37"/>
      <c r="B154" s="38"/>
      <c r="C154" s="38"/>
      <c r="D154" s="104">
        <v>443.9</v>
      </c>
      <c r="E154" s="70">
        <v>151.30000000000001</v>
      </c>
      <c r="F154" s="71" t="s">
        <v>112</v>
      </c>
      <c r="G154" s="34" t="s">
        <v>268</v>
      </c>
      <c r="H154" s="59" t="s">
        <v>87</v>
      </c>
      <c r="I154" s="42">
        <v>861.3</v>
      </c>
      <c r="J154" s="34" t="s">
        <v>267</v>
      </c>
    </row>
    <row r="155" spans="1:11" ht="22.5" x14ac:dyDescent="0.25">
      <c r="A155" s="37"/>
      <c r="B155" s="38"/>
      <c r="C155" s="38"/>
      <c r="D155" s="104">
        <v>0.4</v>
      </c>
      <c r="E155" s="70"/>
      <c r="F155" s="71" t="s">
        <v>112</v>
      </c>
      <c r="G155" s="34"/>
      <c r="H155" s="59"/>
      <c r="I155" s="42"/>
      <c r="J155" s="34" t="s">
        <v>267</v>
      </c>
    </row>
    <row r="156" spans="1:11" ht="22.5" x14ac:dyDescent="0.25">
      <c r="A156" s="37"/>
      <c r="B156" s="38"/>
      <c r="C156" s="38"/>
      <c r="D156" s="104">
        <v>618.29999999999995</v>
      </c>
      <c r="E156" s="70">
        <v>60.4</v>
      </c>
      <c r="F156" s="71" t="s">
        <v>33</v>
      </c>
      <c r="G156" s="34" t="s">
        <v>120</v>
      </c>
      <c r="H156" s="59">
        <v>44926</v>
      </c>
      <c r="I156" s="42">
        <v>1134</v>
      </c>
      <c r="J156" s="34" t="s">
        <v>46</v>
      </c>
      <c r="K156" s="18"/>
    </row>
    <row r="157" spans="1:11" ht="15" customHeight="1" x14ac:dyDescent="0.25">
      <c r="A157" s="37"/>
      <c r="B157" s="38"/>
      <c r="C157" s="38"/>
      <c r="D157" s="104">
        <v>101.6</v>
      </c>
      <c r="E157" s="70">
        <v>101.6</v>
      </c>
      <c r="F157" s="71" t="s">
        <v>33</v>
      </c>
      <c r="G157" s="34" t="s">
        <v>360</v>
      </c>
      <c r="H157" s="59">
        <v>44926</v>
      </c>
      <c r="I157" s="42">
        <v>781.9</v>
      </c>
      <c r="J157" s="34" t="s">
        <v>126</v>
      </c>
      <c r="K157" s="18"/>
    </row>
    <row r="158" spans="1:11" ht="22.5" x14ac:dyDescent="0.25">
      <c r="A158" s="37"/>
      <c r="B158" s="38"/>
      <c r="C158" s="38"/>
      <c r="D158" s="104">
        <v>59.4</v>
      </c>
      <c r="E158" s="70">
        <v>59.4</v>
      </c>
      <c r="F158" s="71" t="s">
        <v>33</v>
      </c>
      <c r="G158" s="34" t="s">
        <v>269</v>
      </c>
      <c r="H158" s="59">
        <v>44926</v>
      </c>
      <c r="I158" s="42">
        <v>59.4</v>
      </c>
      <c r="J158" s="34" t="s">
        <v>126</v>
      </c>
      <c r="K158" s="18"/>
    </row>
    <row r="159" spans="1:11" ht="22.5" x14ac:dyDescent="0.25">
      <c r="A159" s="37"/>
      <c r="B159" s="38"/>
      <c r="C159" s="38"/>
      <c r="D159" s="104">
        <v>402.7</v>
      </c>
      <c r="E159" s="70">
        <v>4.93</v>
      </c>
      <c r="F159" s="71" t="s">
        <v>33</v>
      </c>
      <c r="G159" s="34" t="s">
        <v>125</v>
      </c>
      <c r="H159" s="59">
        <v>44926</v>
      </c>
      <c r="I159" s="42">
        <v>994</v>
      </c>
      <c r="J159" s="34" t="s">
        <v>126</v>
      </c>
      <c r="K159" s="18"/>
    </row>
    <row r="160" spans="1:11" ht="22.5" x14ac:dyDescent="0.25">
      <c r="A160" s="37"/>
      <c r="B160" s="38"/>
      <c r="C160" s="38"/>
      <c r="D160" s="110">
        <v>253.4</v>
      </c>
      <c r="E160" s="70">
        <v>77</v>
      </c>
      <c r="F160" s="71" t="s">
        <v>33</v>
      </c>
      <c r="G160" s="34" t="s">
        <v>128</v>
      </c>
      <c r="H160" s="59">
        <v>44926</v>
      </c>
      <c r="I160" s="42">
        <v>663.7</v>
      </c>
      <c r="J160" s="34" t="s">
        <v>127</v>
      </c>
    </row>
    <row r="161" spans="1:10" ht="22.5" x14ac:dyDescent="0.25">
      <c r="A161" s="37"/>
      <c r="B161" s="38"/>
      <c r="C161" s="38"/>
      <c r="D161" s="69">
        <v>13.6</v>
      </c>
      <c r="E161" s="70">
        <v>13.6</v>
      </c>
      <c r="F161" s="71" t="s">
        <v>33</v>
      </c>
      <c r="G161" s="34" t="s">
        <v>357</v>
      </c>
      <c r="H161" s="59">
        <v>44926</v>
      </c>
      <c r="I161" s="42">
        <v>134.6</v>
      </c>
      <c r="J161" s="34" t="s">
        <v>55</v>
      </c>
    </row>
    <row r="162" spans="1:10" ht="22.5" x14ac:dyDescent="0.25">
      <c r="A162" s="37"/>
      <c r="B162" s="38"/>
      <c r="C162" s="38"/>
      <c r="D162" s="69">
        <v>41.6</v>
      </c>
      <c r="E162" s="70">
        <v>0.4</v>
      </c>
      <c r="F162" s="71" t="s">
        <v>33</v>
      </c>
      <c r="G162" s="34" t="s">
        <v>123</v>
      </c>
      <c r="H162" s="59">
        <v>44926</v>
      </c>
      <c r="I162" s="42">
        <v>81.400000000000006</v>
      </c>
      <c r="J162" s="34" t="s">
        <v>55</v>
      </c>
    </row>
    <row r="163" spans="1:10" ht="22.5" x14ac:dyDescent="0.25">
      <c r="A163" s="37"/>
      <c r="B163" s="38"/>
      <c r="C163" s="38"/>
      <c r="D163" s="69">
        <v>2889.6</v>
      </c>
      <c r="E163" s="70">
        <v>2212.1</v>
      </c>
      <c r="F163" s="121" t="s">
        <v>33</v>
      </c>
      <c r="G163" s="34" t="s">
        <v>129</v>
      </c>
      <c r="H163" s="59">
        <v>44926</v>
      </c>
      <c r="I163" s="42">
        <v>6020.7</v>
      </c>
      <c r="J163" s="34" t="s">
        <v>130</v>
      </c>
    </row>
    <row r="164" spans="1:10" ht="22.5" x14ac:dyDescent="0.25">
      <c r="A164" s="37"/>
      <c r="B164" s="38"/>
      <c r="C164" s="38"/>
      <c r="D164" s="69">
        <v>162</v>
      </c>
      <c r="E164" s="70">
        <v>25.5</v>
      </c>
      <c r="F164" s="121" t="s">
        <v>33</v>
      </c>
      <c r="G164" s="34" t="s">
        <v>131</v>
      </c>
      <c r="H164" s="59">
        <v>44926</v>
      </c>
      <c r="I164" s="42">
        <v>350.8</v>
      </c>
      <c r="J164" s="34" t="s">
        <v>132</v>
      </c>
    </row>
    <row r="165" spans="1:10" ht="22.5" x14ac:dyDescent="0.25">
      <c r="A165" s="37"/>
      <c r="B165" s="38"/>
      <c r="C165" s="38"/>
      <c r="D165" s="69">
        <v>39.200000000000003</v>
      </c>
      <c r="E165" s="70">
        <v>39.200000000000003</v>
      </c>
      <c r="F165" s="121" t="s">
        <v>33</v>
      </c>
      <c r="G165" s="34" t="s">
        <v>366</v>
      </c>
      <c r="H165" s="59">
        <v>44593</v>
      </c>
      <c r="I165" s="42">
        <v>249.5</v>
      </c>
      <c r="J165" s="34" t="s">
        <v>365</v>
      </c>
    </row>
    <row r="166" spans="1:10" ht="22.5" x14ac:dyDescent="0.25">
      <c r="A166" s="37"/>
      <c r="B166" s="38"/>
      <c r="C166" s="38"/>
      <c r="D166" s="69">
        <v>530.70000000000005</v>
      </c>
      <c r="E166" s="70"/>
      <c r="F166" s="121" t="s">
        <v>33</v>
      </c>
      <c r="G166" s="34"/>
      <c r="H166" s="59"/>
      <c r="I166" s="42"/>
      <c r="J166" s="34" t="s">
        <v>115</v>
      </c>
    </row>
    <row r="167" spans="1:10" ht="22.5" x14ac:dyDescent="0.25">
      <c r="A167" s="37"/>
      <c r="B167" s="38"/>
      <c r="C167" s="38"/>
      <c r="D167" s="69">
        <v>53.3</v>
      </c>
      <c r="E167" s="70"/>
      <c r="F167" s="71" t="s">
        <v>33</v>
      </c>
      <c r="G167" s="34" t="s">
        <v>116</v>
      </c>
      <c r="H167" s="59">
        <v>44926</v>
      </c>
      <c r="I167" s="42">
        <v>304.10000000000002</v>
      </c>
      <c r="J167" s="34" t="s">
        <v>60</v>
      </c>
    </row>
    <row r="168" spans="1:10" ht="22.5" x14ac:dyDescent="0.25">
      <c r="A168" s="37"/>
      <c r="B168" s="44"/>
      <c r="C168" s="38"/>
      <c r="D168" s="69">
        <v>2230.8000000000002</v>
      </c>
      <c r="E168" s="70">
        <v>2174</v>
      </c>
      <c r="F168" s="71" t="s">
        <v>33</v>
      </c>
      <c r="G168" s="34" t="s">
        <v>109</v>
      </c>
      <c r="H168" s="59" t="s">
        <v>114</v>
      </c>
      <c r="I168" s="66">
        <v>5888.8</v>
      </c>
      <c r="J168" s="34" t="s">
        <v>115</v>
      </c>
    </row>
    <row r="169" spans="1:10" ht="22.5" x14ac:dyDescent="0.25">
      <c r="A169" s="37"/>
      <c r="B169" s="44"/>
      <c r="C169" s="44"/>
      <c r="D169" s="79">
        <v>253.4</v>
      </c>
      <c r="E169" s="80">
        <v>62.4</v>
      </c>
      <c r="F169" s="71" t="s">
        <v>33</v>
      </c>
      <c r="G169" s="34" t="s">
        <v>118</v>
      </c>
      <c r="H169" s="59">
        <v>44926</v>
      </c>
      <c r="I169" s="66">
        <v>471</v>
      </c>
      <c r="J169" s="34" t="s">
        <v>111</v>
      </c>
    </row>
    <row r="170" spans="1:10" ht="15" customHeight="1" x14ac:dyDescent="0.25">
      <c r="A170" s="37"/>
      <c r="B170" s="44"/>
      <c r="C170" s="44"/>
      <c r="D170" s="79">
        <v>12.1</v>
      </c>
      <c r="E170" s="80"/>
      <c r="F170" s="71" t="s">
        <v>112</v>
      </c>
      <c r="G170" s="34"/>
      <c r="H170" s="59"/>
      <c r="I170" s="66"/>
      <c r="J170" s="34" t="s">
        <v>111</v>
      </c>
    </row>
    <row r="171" spans="1:10" ht="22.5" x14ac:dyDescent="0.25">
      <c r="A171" s="37"/>
      <c r="B171" s="44"/>
      <c r="C171" s="44"/>
      <c r="D171" s="79">
        <v>56.5</v>
      </c>
      <c r="E171" s="80"/>
      <c r="F171" s="71" t="s">
        <v>112</v>
      </c>
      <c r="G171" s="34" t="s">
        <v>110</v>
      </c>
      <c r="H171" s="59" t="s">
        <v>87</v>
      </c>
      <c r="I171" s="66">
        <v>77</v>
      </c>
      <c r="J171" s="34" t="s">
        <v>111</v>
      </c>
    </row>
    <row r="172" spans="1:10" ht="22.5" x14ac:dyDescent="0.25">
      <c r="A172" s="37"/>
      <c r="B172" s="38"/>
      <c r="C172" s="44"/>
      <c r="D172" s="79">
        <v>59.4</v>
      </c>
      <c r="E172" s="80">
        <v>14.2</v>
      </c>
      <c r="F172" s="71" t="s">
        <v>33</v>
      </c>
      <c r="G172" s="48" t="s">
        <v>269</v>
      </c>
      <c r="H172" s="81" t="s">
        <v>87</v>
      </c>
      <c r="I172" s="85">
        <v>59.4</v>
      </c>
      <c r="J172" s="34" t="s">
        <v>132</v>
      </c>
    </row>
    <row r="173" spans="1:10" ht="22.5" x14ac:dyDescent="0.25">
      <c r="A173" s="37"/>
      <c r="B173" s="88"/>
      <c r="C173" s="38"/>
      <c r="D173" s="69">
        <v>113.2</v>
      </c>
      <c r="E173" s="70">
        <v>51.7</v>
      </c>
      <c r="F173" s="71" t="s">
        <v>112</v>
      </c>
      <c r="G173" s="48" t="s">
        <v>117</v>
      </c>
      <c r="H173" s="81" t="s">
        <v>87</v>
      </c>
      <c r="I173" s="85">
        <v>194.1</v>
      </c>
      <c r="J173" s="34" t="s">
        <v>60</v>
      </c>
    </row>
    <row r="174" spans="1:10" ht="22.5" x14ac:dyDescent="0.25">
      <c r="A174" s="37"/>
      <c r="B174" s="38"/>
      <c r="C174" s="88"/>
      <c r="D174" s="92">
        <v>32.6</v>
      </c>
      <c r="E174" s="93">
        <v>13.8</v>
      </c>
      <c r="F174" s="118" t="s">
        <v>33</v>
      </c>
      <c r="G174" s="34" t="s">
        <v>265</v>
      </c>
      <c r="H174" s="59" t="s">
        <v>266</v>
      </c>
      <c r="I174" s="66">
        <v>32.6</v>
      </c>
      <c r="J174" s="34" t="s">
        <v>121</v>
      </c>
    </row>
    <row r="175" spans="1:10" s="14" customFormat="1" ht="22.5" x14ac:dyDescent="0.25">
      <c r="A175" s="37"/>
      <c r="B175" s="88"/>
      <c r="C175" s="38"/>
      <c r="D175" s="69">
        <v>22.5</v>
      </c>
      <c r="E175" s="70">
        <v>3.6</v>
      </c>
      <c r="F175" s="71" t="s">
        <v>33</v>
      </c>
      <c r="G175" s="95" t="s">
        <v>137</v>
      </c>
      <c r="H175" s="107" t="s">
        <v>87</v>
      </c>
      <c r="I175" s="96">
        <v>38.4</v>
      </c>
      <c r="J175" s="95" t="s">
        <v>121</v>
      </c>
    </row>
    <row r="176" spans="1:10" ht="22.5" x14ac:dyDescent="0.25">
      <c r="A176" s="37"/>
      <c r="B176" s="38"/>
      <c r="C176" s="88"/>
      <c r="D176" s="92">
        <v>118.5</v>
      </c>
      <c r="E176" s="93">
        <v>103.8</v>
      </c>
      <c r="F176" s="71" t="s">
        <v>33</v>
      </c>
      <c r="G176" s="34" t="s">
        <v>141</v>
      </c>
      <c r="H176" s="59">
        <v>44926</v>
      </c>
      <c r="I176" s="66">
        <v>352.8</v>
      </c>
      <c r="J176" s="34" t="s">
        <v>140</v>
      </c>
    </row>
    <row r="177" spans="1:10" ht="22.5" x14ac:dyDescent="0.25">
      <c r="A177" s="87"/>
      <c r="B177" s="38"/>
      <c r="C177" s="92"/>
      <c r="D177" s="122">
        <v>11.2</v>
      </c>
      <c r="E177" s="93"/>
      <c r="F177" s="71" t="s">
        <v>33</v>
      </c>
      <c r="G177" s="95"/>
      <c r="H177" s="107"/>
      <c r="I177" s="96"/>
      <c r="J177" s="95" t="s">
        <v>138</v>
      </c>
    </row>
    <row r="178" spans="1:10" ht="22.5" x14ac:dyDescent="0.25">
      <c r="A178" s="87"/>
      <c r="B178" s="38"/>
      <c r="C178" s="38"/>
      <c r="D178" s="69">
        <v>33.1</v>
      </c>
      <c r="E178" s="70">
        <v>7</v>
      </c>
      <c r="F178" s="71" t="s">
        <v>112</v>
      </c>
      <c r="G178" s="95" t="s">
        <v>139</v>
      </c>
      <c r="H178" s="107">
        <v>44926</v>
      </c>
      <c r="I178" s="96">
        <v>54.5</v>
      </c>
      <c r="J178" s="95" t="s">
        <v>138</v>
      </c>
    </row>
    <row r="179" spans="1:10" ht="22.5" x14ac:dyDescent="0.25">
      <c r="A179" s="37"/>
      <c r="B179" s="38"/>
      <c r="C179" s="38"/>
      <c r="D179" s="104">
        <v>337.1</v>
      </c>
      <c r="E179" s="104">
        <v>61.8</v>
      </c>
      <c r="F179" s="109" t="s">
        <v>112</v>
      </c>
      <c r="G179" s="34" t="s">
        <v>135</v>
      </c>
      <c r="H179" s="59">
        <v>44926</v>
      </c>
      <c r="I179" s="66">
        <v>836</v>
      </c>
      <c r="J179" s="34" t="s">
        <v>136</v>
      </c>
    </row>
    <row r="180" spans="1:10" ht="22.5" x14ac:dyDescent="0.25">
      <c r="A180" s="37" t="s">
        <v>263</v>
      </c>
      <c r="B180" s="38" t="s">
        <v>316</v>
      </c>
      <c r="C180" s="72" t="s">
        <v>382</v>
      </c>
      <c r="D180" s="39">
        <v>55.7</v>
      </c>
      <c r="E180" s="50">
        <v>11.7</v>
      </c>
      <c r="F180" s="71" t="s">
        <v>263</v>
      </c>
      <c r="G180" s="34"/>
      <c r="H180" s="59"/>
      <c r="I180" s="66"/>
      <c r="J180" s="34"/>
    </row>
    <row r="181" spans="1:10" ht="22.5" x14ac:dyDescent="0.25">
      <c r="A181" s="37"/>
      <c r="B181" s="38"/>
      <c r="C181" s="72"/>
      <c r="D181" s="104">
        <v>11.7</v>
      </c>
      <c r="E181" s="70">
        <v>11.7</v>
      </c>
      <c r="F181" s="71" t="s">
        <v>263</v>
      </c>
      <c r="G181" s="34" t="s">
        <v>351</v>
      </c>
      <c r="H181" s="59">
        <v>44926</v>
      </c>
      <c r="I181" s="66">
        <v>11.7</v>
      </c>
      <c r="J181" s="34" t="s">
        <v>82</v>
      </c>
    </row>
    <row r="182" spans="1:10" ht="22.5" x14ac:dyDescent="0.25">
      <c r="A182" s="37"/>
      <c r="B182" s="38"/>
      <c r="C182" s="72"/>
      <c r="D182" s="104">
        <v>4</v>
      </c>
      <c r="E182" s="70"/>
      <c r="F182" s="71" t="s">
        <v>263</v>
      </c>
      <c r="G182" s="34"/>
      <c r="H182" s="59"/>
      <c r="I182" s="66"/>
      <c r="J182" s="34" t="s">
        <v>190</v>
      </c>
    </row>
    <row r="183" spans="1:10" ht="22.5" x14ac:dyDescent="0.25">
      <c r="A183" s="37"/>
      <c r="B183" s="38"/>
      <c r="C183" s="72"/>
      <c r="D183" s="104">
        <v>40</v>
      </c>
      <c r="E183" s="70"/>
      <c r="F183" s="71" t="s">
        <v>263</v>
      </c>
      <c r="G183" s="34" t="s">
        <v>81</v>
      </c>
      <c r="H183" s="59">
        <v>44926</v>
      </c>
      <c r="I183" s="42">
        <v>81</v>
      </c>
      <c r="J183" s="76" t="s">
        <v>82</v>
      </c>
    </row>
    <row r="184" spans="1:10" ht="22.5" x14ac:dyDescent="0.25">
      <c r="A184" s="37" t="s">
        <v>264</v>
      </c>
      <c r="B184" s="38" t="s">
        <v>96</v>
      </c>
      <c r="C184" s="72" t="s">
        <v>383</v>
      </c>
      <c r="D184" s="39">
        <v>8.4</v>
      </c>
      <c r="E184" s="78">
        <v>0.6</v>
      </c>
      <c r="F184" s="118" t="s">
        <v>95</v>
      </c>
      <c r="G184" s="34"/>
      <c r="H184" s="59"/>
      <c r="I184" s="42"/>
      <c r="J184" s="76"/>
    </row>
    <row r="185" spans="1:10" ht="22.5" x14ac:dyDescent="0.25">
      <c r="A185" s="37"/>
      <c r="B185" s="38"/>
      <c r="C185" s="72"/>
      <c r="D185" s="104">
        <v>0.7</v>
      </c>
      <c r="E185" s="70">
        <v>0.4</v>
      </c>
      <c r="F185" s="118" t="s">
        <v>95</v>
      </c>
      <c r="G185" s="34"/>
      <c r="H185" s="59"/>
      <c r="I185" s="42"/>
      <c r="J185" s="76" t="s">
        <v>210</v>
      </c>
    </row>
    <row r="186" spans="1:10" ht="22.5" x14ac:dyDescent="0.25">
      <c r="A186" s="37"/>
      <c r="B186" s="38"/>
      <c r="C186" s="72"/>
      <c r="D186" s="104">
        <v>2.7</v>
      </c>
      <c r="E186" s="70"/>
      <c r="F186" s="71" t="s">
        <v>95</v>
      </c>
      <c r="G186" s="34"/>
      <c r="H186" s="59"/>
      <c r="I186" s="42"/>
      <c r="J186" s="76" t="s">
        <v>97</v>
      </c>
    </row>
    <row r="187" spans="1:10" ht="22.5" x14ac:dyDescent="0.25">
      <c r="A187" s="37"/>
      <c r="B187" s="38"/>
      <c r="C187" s="72"/>
      <c r="D187" s="104">
        <v>0.2</v>
      </c>
      <c r="E187" s="70">
        <v>0.2</v>
      </c>
      <c r="F187" s="71" t="s">
        <v>95</v>
      </c>
      <c r="G187" s="34"/>
      <c r="H187" s="59"/>
      <c r="I187" s="42"/>
      <c r="J187" s="76" t="s">
        <v>352</v>
      </c>
    </row>
    <row r="188" spans="1:10" ht="22.5" x14ac:dyDescent="0.25">
      <c r="A188" s="37"/>
      <c r="B188" s="38"/>
      <c r="C188" s="72"/>
      <c r="D188" s="104">
        <v>2.5</v>
      </c>
      <c r="E188" s="70"/>
      <c r="F188" s="71" t="s">
        <v>95</v>
      </c>
      <c r="G188" s="34"/>
      <c r="H188" s="59"/>
      <c r="I188" s="42"/>
      <c r="J188" s="76" t="s">
        <v>258</v>
      </c>
    </row>
    <row r="189" spans="1:10" ht="22.5" x14ac:dyDescent="0.25">
      <c r="A189" s="37"/>
      <c r="B189" s="38"/>
      <c r="C189" s="72"/>
      <c r="D189" s="104">
        <v>2.2999999999999998</v>
      </c>
      <c r="E189" s="70"/>
      <c r="F189" s="71" t="s">
        <v>95</v>
      </c>
      <c r="G189" s="34"/>
      <c r="H189" s="59"/>
      <c r="I189" s="42"/>
      <c r="J189" s="76" t="s">
        <v>98</v>
      </c>
    </row>
    <row r="190" spans="1:10" ht="33.75" x14ac:dyDescent="0.25">
      <c r="A190" s="37" t="s">
        <v>317</v>
      </c>
      <c r="B190" s="38" t="s">
        <v>318</v>
      </c>
      <c r="C190" s="72" t="s">
        <v>384</v>
      </c>
      <c r="D190" s="39">
        <v>289</v>
      </c>
      <c r="E190" s="50">
        <v>53.9</v>
      </c>
      <c r="F190" s="71" t="s">
        <v>34</v>
      </c>
      <c r="G190" s="34"/>
      <c r="H190" s="59"/>
      <c r="I190" s="42"/>
      <c r="J190" s="76"/>
    </row>
    <row r="191" spans="1:10" ht="15" customHeight="1" x14ac:dyDescent="0.25">
      <c r="A191" s="37"/>
      <c r="B191" s="38"/>
      <c r="C191" s="38"/>
      <c r="D191" s="104">
        <v>12.9</v>
      </c>
      <c r="E191" s="70">
        <v>12.9</v>
      </c>
      <c r="F191" s="71" t="s">
        <v>321</v>
      </c>
      <c r="G191" s="34" t="s">
        <v>320</v>
      </c>
      <c r="H191" s="59" t="s">
        <v>87</v>
      </c>
      <c r="I191" s="42">
        <v>12.9</v>
      </c>
      <c r="J191" s="76" t="s">
        <v>319</v>
      </c>
    </row>
    <row r="192" spans="1:10" ht="33.75" x14ac:dyDescent="0.25">
      <c r="A192" s="37"/>
      <c r="B192" s="38"/>
      <c r="C192" s="38"/>
      <c r="D192" s="104">
        <v>41</v>
      </c>
      <c r="E192" s="70">
        <v>41</v>
      </c>
      <c r="F192" s="71" t="s">
        <v>321</v>
      </c>
      <c r="G192" s="34" t="s">
        <v>322</v>
      </c>
      <c r="H192" s="59">
        <v>44926</v>
      </c>
      <c r="I192" s="42">
        <v>41</v>
      </c>
      <c r="J192" s="76" t="s">
        <v>323</v>
      </c>
    </row>
    <row r="193" spans="1:10" ht="22.5" x14ac:dyDescent="0.25">
      <c r="A193" s="37"/>
      <c r="B193" s="38"/>
      <c r="C193" s="38"/>
      <c r="D193" s="104">
        <v>3.8</v>
      </c>
      <c r="E193" s="70"/>
      <c r="F193" s="71" t="s">
        <v>43</v>
      </c>
      <c r="G193" s="34"/>
      <c r="H193" s="34"/>
      <c r="I193" s="42"/>
      <c r="J193" s="34" t="s">
        <v>80</v>
      </c>
    </row>
    <row r="194" spans="1:10" ht="22.5" x14ac:dyDescent="0.25">
      <c r="A194" s="37"/>
      <c r="B194" s="38"/>
      <c r="C194" s="38"/>
      <c r="D194" s="104">
        <v>6</v>
      </c>
      <c r="E194" s="70"/>
      <c r="F194" s="71" t="s">
        <v>43</v>
      </c>
      <c r="G194" s="34"/>
      <c r="H194" s="34"/>
      <c r="I194" s="42"/>
      <c r="J194" s="34" t="s">
        <v>93</v>
      </c>
    </row>
    <row r="195" spans="1:10" ht="22.5" x14ac:dyDescent="0.25">
      <c r="A195" s="37"/>
      <c r="B195" s="38"/>
      <c r="C195" s="38"/>
      <c r="D195" s="104">
        <v>0.9</v>
      </c>
      <c r="E195" s="70"/>
      <c r="F195" s="71" t="s">
        <v>43</v>
      </c>
      <c r="G195" s="34"/>
      <c r="H195" s="34"/>
      <c r="I195" s="42"/>
      <c r="J195" s="34" t="s">
        <v>94</v>
      </c>
    </row>
    <row r="196" spans="1:10" ht="22.5" x14ac:dyDescent="0.25">
      <c r="A196" s="37"/>
      <c r="B196" s="38"/>
      <c r="C196" s="38"/>
      <c r="D196" s="104">
        <v>16</v>
      </c>
      <c r="E196" s="70"/>
      <c r="F196" s="71" t="s">
        <v>43</v>
      </c>
      <c r="G196" s="34"/>
      <c r="H196" s="34" t="s">
        <v>87</v>
      </c>
      <c r="I196" s="42"/>
      <c r="J196" s="34" t="s">
        <v>90</v>
      </c>
    </row>
    <row r="197" spans="1:10" ht="22.5" x14ac:dyDescent="0.25">
      <c r="A197" s="37"/>
      <c r="B197" s="38"/>
      <c r="C197" s="38"/>
      <c r="D197" s="104">
        <v>2.4</v>
      </c>
      <c r="E197" s="70"/>
      <c r="F197" s="34" t="s">
        <v>43</v>
      </c>
      <c r="G197" s="34"/>
      <c r="H197" s="34"/>
      <c r="I197" s="42"/>
      <c r="J197" s="34" t="s">
        <v>91</v>
      </c>
    </row>
    <row r="198" spans="1:10" ht="22.5" x14ac:dyDescent="0.25">
      <c r="A198" s="37"/>
      <c r="B198" s="38"/>
      <c r="C198" s="38"/>
      <c r="D198" s="104">
        <v>2.2000000000000002</v>
      </c>
      <c r="E198" s="70"/>
      <c r="F198" s="34" t="s">
        <v>43</v>
      </c>
      <c r="G198" s="34"/>
      <c r="H198" s="34"/>
      <c r="I198" s="42"/>
      <c r="J198" s="34" t="s">
        <v>390</v>
      </c>
    </row>
    <row r="199" spans="1:10" ht="22.5" x14ac:dyDescent="0.25">
      <c r="A199" s="37"/>
      <c r="B199" s="38"/>
      <c r="C199" s="38"/>
      <c r="D199" s="104">
        <v>2.4</v>
      </c>
      <c r="E199" s="70"/>
      <c r="F199" s="34" t="s">
        <v>43</v>
      </c>
      <c r="G199" s="34"/>
      <c r="H199" s="34"/>
      <c r="I199" s="42"/>
      <c r="J199" s="34" t="s">
        <v>92</v>
      </c>
    </row>
    <row r="200" spans="1:10" ht="22.5" x14ac:dyDescent="0.25">
      <c r="A200" s="37"/>
      <c r="B200" s="38"/>
      <c r="C200" s="38"/>
      <c r="D200" s="104">
        <v>174.3</v>
      </c>
      <c r="E200" s="70"/>
      <c r="F200" s="34" t="s">
        <v>43</v>
      </c>
      <c r="G200" s="34"/>
      <c r="H200" s="59">
        <v>44926</v>
      </c>
      <c r="I200" s="42">
        <v>174.3</v>
      </c>
      <c r="J200" s="34" t="s">
        <v>211</v>
      </c>
    </row>
    <row r="201" spans="1:10" x14ac:dyDescent="0.25">
      <c r="A201" s="37"/>
      <c r="B201" s="38"/>
      <c r="C201" s="38"/>
      <c r="D201" s="104">
        <v>5</v>
      </c>
      <c r="E201" s="70"/>
      <c r="F201" s="34" t="s">
        <v>89</v>
      </c>
      <c r="G201" s="34"/>
      <c r="H201" s="34"/>
      <c r="I201" s="42"/>
      <c r="J201" s="34" t="s">
        <v>212</v>
      </c>
    </row>
    <row r="202" spans="1:10" ht="22.5" x14ac:dyDescent="0.25">
      <c r="A202" s="37"/>
      <c r="B202" s="38"/>
      <c r="C202" s="38"/>
      <c r="D202" s="69">
        <v>10</v>
      </c>
      <c r="E202" s="70"/>
      <c r="F202" s="34" t="s">
        <v>43</v>
      </c>
      <c r="G202" s="34"/>
      <c r="H202" s="34"/>
      <c r="I202" s="42"/>
      <c r="J202" s="34" t="s">
        <v>213</v>
      </c>
    </row>
    <row r="203" spans="1:10" ht="22.5" x14ac:dyDescent="0.25">
      <c r="A203" s="37"/>
      <c r="B203" s="38"/>
      <c r="C203" s="38"/>
      <c r="D203" s="69">
        <v>2.7</v>
      </c>
      <c r="E203" s="70"/>
      <c r="F203" s="34" t="s">
        <v>43</v>
      </c>
      <c r="G203" s="34"/>
      <c r="H203" s="34"/>
      <c r="I203" s="42"/>
      <c r="J203" s="34" t="s">
        <v>254</v>
      </c>
    </row>
    <row r="204" spans="1:10" ht="22.5" x14ac:dyDescent="0.25">
      <c r="A204" s="37"/>
      <c r="B204" s="38"/>
      <c r="C204" s="38"/>
      <c r="D204" s="69">
        <v>7.6</v>
      </c>
      <c r="E204" s="70"/>
      <c r="F204" s="34" t="s">
        <v>43</v>
      </c>
      <c r="G204" s="34"/>
      <c r="H204" s="34"/>
      <c r="I204" s="42"/>
      <c r="J204" s="34" t="s">
        <v>215</v>
      </c>
    </row>
    <row r="205" spans="1:10" ht="22.5" x14ac:dyDescent="0.25">
      <c r="A205" s="37"/>
      <c r="B205" s="38"/>
      <c r="C205" s="38"/>
      <c r="D205" s="69">
        <v>0.9</v>
      </c>
      <c r="E205" s="70"/>
      <c r="F205" s="34" t="s">
        <v>43</v>
      </c>
      <c r="G205" s="34"/>
      <c r="H205" s="34"/>
      <c r="I205" s="42"/>
      <c r="J205" s="34" t="s">
        <v>214</v>
      </c>
    </row>
    <row r="206" spans="1:10" ht="22.5" x14ac:dyDescent="0.25">
      <c r="A206" s="37"/>
      <c r="B206" s="38"/>
      <c r="C206" s="38"/>
      <c r="D206" s="69">
        <v>0.9</v>
      </c>
      <c r="E206" s="70"/>
      <c r="F206" s="34" t="s">
        <v>43</v>
      </c>
      <c r="G206" s="34"/>
      <c r="H206" s="34"/>
      <c r="I206" s="42"/>
      <c r="J206" s="34" t="s">
        <v>76</v>
      </c>
    </row>
    <row r="207" spans="1:10" ht="22.5" x14ac:dyDescent="0.25">
      <c r="A207" s="37" t="s">
        <v>101</v>
      </c>
      <c r="B207" s="38" t="s">
        <v>103</v>
      </c>
      <c r="C207" s="73" t="s">
        <v>385</v>
      </c>
      <c r="D207" s="74">
        <v>90.5</v>
      </c>
      <c r="E207" s="70">
        <v>45.2</v>
      </c>
      <c r="F207" s="34" t="s">
        <v>101</v>
      </c>
      <c r="G207" s="34"/>
      <c r="H207" s="34"/>
      <c r="I207" s="42"/>
      <c r="J207" s="34"/>
    </row>
    <row r="208" spans="1:10" ht="22.5" x14ac:dyDescent="0.25">
      <c r="A208" s="37"/>
      <c r="B208" s="38"/>
      <c r="C208" s="38"/>
      <c r="D208" s="69">
        <v>1.7</v>
      </c>
      <c r="E208" s="70"/>
      <c r="F208" s="34" t="s">
        <v>101</v>
      </c>
      <c r="G208" s="34"/>
      <c r="H208" s="34"/>
      <c r="I208" s="42"/>
      <c r="J208" s="34" t="s">
        <v>100</v>
      </c>
    </row>
    <row r="209" spans="1:11" ht="22.5" x14ac:dyDescent="0.25">
      <c r="A209" s="37"/>
      <c r="B209" s="38"/>
      <c r="C209" s="38"/>
      <c r="D209" s="69">
        <v>5.6</v>
      </c>
      <c r="E209" s="70"/>
      <c r="F209" s="34" t="s">
        <v>101</v>
      </c>
      <c r="G209" s="34"/>
      <c r="H209" s="34"/>
      <c r="I209" s="42"/>
      <c r="J209" s="34" t="s">
        <v>216</v>
      </c>
    </row>
    <row r="210" spans="1:11" ht="15" customHeight="1" x14ac:dyDescent="0.25">
      <c r="A210" s="37"/>
      <c r="B210" s="38"/>
      <c r="C210" s="38"/>
      <c r="D210" s="69">
        <v>9.6999999999999993</v>
      </c>
      <c r="E210" s="70"/>
      <c r="F210" s="34" t="s">
        <v>101</v>
      </c>
      <c r="G210" s="34"/>
      <c r="H210" s="34"/>
      <c r="I210" s="42"/>
      <c r="J210" s="34" t="s">
        <v>325</v>
      </c>
    </row>
    <row r="211" spans="1:11" ht="15" customHeight="1" x14ac:dyDescent="0.25">
      <c r="A211" s="37"/>
      <c r="B211" s="38"/>
      <c r="C211" s="38"/>
      <c r="D211" s="69">
        <v>1.3</v>
      </c>
      <c r="E211" s="70">
        <v>1.3</v>
      </c>
      <c r="F211" s="34" t="s">
        <v>101</v>
      </c>
      <c r="G211" s="34"/>
      <c r="H211" s="34"/>
      <c r="I211" s="42"/>
      <c r="J211" s="34" t="s">
        <v>327</v>
      </c>
    </row>
    <row r="212" spans="1:11" ht="22.5" x14ac:dyDescent="0.25">
      <c r="A212" s="37"/>
      <c r="B212" s="38"/>
      <c r="C212" s="38"/>
      <c r="D212" s="69">
        <v>2.6</v>
      </c>
      <c r="E212" s="70">
        <v>2.6</v>
      </c>
      <c r="F212" s="34" t="s">
        <v>101</v>
      </c>
      <c r="G212" s="34"/>
      <c r="H212" s="34"/>
      <c r="I212" s="42"/>
      <c r="J212" s="34" t="s">
        <v>326</v>
      </c>
    </row>
    <row r="213" spans="1:11" ht="22.5" x14ac:dyDescent="0.25">
      <c r="A213" s="37"/>
      <c r="B213" s="38"/>
      <c r="C213" s="38"/>
      <c r="D213" s="69">
        <v>35.5</v>
      </c>
      <c r="E213" s="70">
        <v>35.5</v>
      </c>
      <c r="F213" s="34" t="s">
        <v>101</v>
      </c>
      <c r="G213" s="34" t="s">
        <v>320</v>
      </c>
      <c r="H213" s="34" t="s">
        <v>300</v>
      </c>
      <c r="I213" s="42">
        <v>35.5</v>
      </c>
      <c r="J213" s="34" t="s">
        <v>319</v>
      </c>
    </row>
    <row r="214" spans="1:11" ht="22.5" x14ac:dyDescent="0.25">
      <c r="A214" s="37"/>
      <c r="B214" s="38"/>
      <c r="C214" s="38"/>
      <c r="D214" s="69">
        <v>2.5</v>
      </c>
      <c r="E214" s="70"/>
      <c r="F214" s="34" t="s">
        <v>101</v>
      </c>
      <c r="G214" s="34"/>
      <c r="H214" s="34"/>
      <c r="I214" s="42"/>
      <c r="J214" s="34" t="s">
        <v>218</v>
      </c>
    </row>
    <row r="215" spans="1:11" ht="22.5" x14ac:dyDescent="0.25">
      <c r="A215" s="37"/>
      <c r="B215" s="38"/>
      <c r="C215" s="38"/>
      <c r="D215" s="69">
        <v>19.899999999999999</v>
      </c>
      <c r="E215" s="70"/>
      <c r="F215" s="34" t="s">
        <v>43</v>
      </c>
      <c r="G215" s="34"/>
      <c r="H215" s="34"/>
      <c r="I215" s="42"/>
      <c r="J215" s="34" t="s">
        <v>217</v>
      </c>
    </row>
    <row r="216" spans="1:11" ht="15" customHeight="1" x14ac:dyDescent="0.25">
      <c r="A216" s="37"/>
      <c r="B216" s="38"/>
      <c r="C216" s="38"/>
      <c r="D216" s="69">
        <v>10</v>
      </c>
      <c r="E216" s="70">
        <v>5</v>
      </c>
      <c r="F216" s="34" t="s">
        <v>99</v>
      </c>
      <c r="G216" s="34"/>
      <c r="H216" s="34"/>
      <c r="I216" s="42"/>
      <c r="J216" s="34" t="s">
        <v>255</v>
      </c>
    </row>
    <row r="217" spans="1:11" ht="15" customHeight="1" x14ac:dyDescent="0.25">
      <c r="A217" s="37"/>
      <c r="B217" s="38"/>
      <c r="C217" s="38"/>
      <c r="D217" s="69">
        <v>0.8</v>
      </c>
      <c r="E217" s="70">
        <v>0.8</v>
      </c>
      <c r="F217" s="34" t="s">
        <v>99</v>
      </c>
      <c r="G217" s="34"/>
      <c r="H217" s="34"/>
      <c r="I217" s="42"/>
      <c r="J217" s="34" t="s">
        <v>324</v>
      </c>
    </row>
    <row r="218" spans="1:11" x14ac:dyDescent="0.25">
      <c r="A218" s="37"/>
      <c r="B218" s="38"/>
      <c r="C218" s="72"/>
      <c r="D218" s="69">
        <v>0.9</v>
      </c>
      <c r="E218" s="70"/>
      <c r="F218" s="34" t="s">
        <v>99</v>
      </c>
      <c r="G218" s="34"/>
      <c r="H218" s="34"/>
      <c r="I218" s="42"/>
      <c r="J218" s="34" t="s">
        <v>104</v>
      </c>
    </row>
    <row r="219" spans="1:11" ht="15" customHeight="1" x14ac:dyDescent="0.25">
      <c r="A219" s="37" t="s">
        <v>256</v>
      </c>
      <c r="B219" s="38" t="s">
        <v>312</v>
      </c>
      <c r="C219" s="72" t="s">
        <v>386</v>
      </c>
      <c r="D219" s="39">
        <v>429.5</v>
      </c>
      <c r="E219" s="50">
        <v>424.3</v>
      </c>
      <c r="F219" s="34" t="s">
        <v>256</v>
      </c>
      <c r="G219" s="34"/>
      <c r="H219" s="34"/>
      <c r="I219" s="42"/>
      <c r="J219" s="34"/>
    </row>
    <row r="220" spans="1:11" ht="51" x14ac:dyDescent="0.25">
      <c r="A220" s="123"/>
      <c r="B220" s="124"/>
      <c r="C220" s="125"/>
      <c r="D220" s="126">
        <v>230</v>
      </c>
      <c r="E220" s="127">
        <v>230</v>
      </c>
      <c r="F220" s="128" t="s">
        <v>256</v>
      </c>
      <c r="G220" s="129" t="s">
        <v>354</v>
      </c>
      <c r="H220" s="130">
        <v>44926</v>
      </c>
      <c r="I220" s="131">
        <v>230</v>
      </c>
      <c r="J220" s="132" t="s">
        <v>353</v>
      </c>
    </row>
    <row r="221" spans="1:11" ht="15" customHeight="1" x14ac:dyDescent="0.25">
      <c r="A221" s="37"/>
      <c r="B221" s="38"/>
      <c r="C221" s="72"/>
      <c r="D221" s="104">
        <v>194.3</v>
      </c>
      <c r="E221" s="70">
        <v>194.3</v>
      </c>
      <c r="F221" s="34" t="s">
        <v>256</v>
      </c>
      <c r="G221" s="34" t="s">
        <v>356</v>
      </c>
      <c r="H221" s="59">
        <v>44926</v>
      </c>
      <c r="I221" s="42">
        <v>194.3</v>
      </c>
      <c r="J221" s="34" t="s">
        <v>355</v>
      </c>
    </row>
    <row r="222" spans="1:11" ht="33.75" x14ac:dyDescent="0.25">
      <c r="A222" s="37"/>
      <c r="B222" s="38"/>
      <c r="C222" s="72"/>
      <c r="D222" s="104">
        <v>5.2</v>
      </c>
      <c r="E222" s="50"/>
      <c r="F222" s="34" t="s">
        <v>256</v>
      </c>
      <c r="G222" s="34"/>
      <c r="H222" s="59"/>
      <c r="I222" s="42"/>
      <c r="J222" s="34" t="s">
        <v>257</v>
      </c>
    </row>
    <row r="223" spans="1:11" x14ac:dyDescent="0.25">
      <c r="A223" s="37" t="s">
        <v>203</v>
      </c>
      <c r="B223" s="38" t="s">
        <v>313</v>
      </c>
      <c r="C223" s="72" t="s">
        <v>387</v>
      </c>
      <c r="D223" s="39">
        <v>119.8</v>
      </c>
      <c r="E223" s="50">
        <v>29.7</v>
      </c>
      <c r="F223" s="34" t="s">
        <v>203</v>
      </c>
      <c r="G223" s="34"/>
      <c r="H223" s="59"/>
      <c r="I223" s="42"/>
      <c r="J223" s="34"/>
      <c r="K223" s="18"/>
    </row>
    <row r="224" spans="1:11" x14ac:dyDescent="0.25">
      <c r="A224" s="37"/>
      <c r="B224" s="38"/>
      <c r="C224" s="72"/>
      <c r="D224" s="104">
        <v>4.5999999999999996</v>
      </c>
      <c r="E224" s="50">
        <v>2.4</v>
      </c>
      <c r="F224" s="34" t="s">
        <v>203</v>
      </c>
      <c r="G224" s="34"/>
      <c r="H224" s="34"/>
      <c r="I224" s="42"/>
      <c r="J224" s="34" t="s">
        <v>329</v>
      </c>
      <c r="K224" s="18"/>
    </row>
    <row r="225" spans="1:11" x14ac:dyDescent="0.25">
      <c r="A225" s="37"/>
      <c r="B225" s="38"/>
      <c r="C225" s="38"/>
      <c r="D225" s="104">
        <v>2.8</v>
      </c>
      <c r="E225" s="50"/>
      <c r="F225" s="34" t="s">
        <v>203</v>
      </c>
      <c r="G225" s="34"/>
      <c r="H225" s="34"/>
      <c r="I225" s="42"/>
      <c r="J225" s="34" t="s">
        <v>330</v>
      </c>
      <c r="K225" s="18"/>
    </row>
    <row r="226" spans="1:11" x14ac:dyDescent="0.25">
      <c r="A226" s="37"/>
      <c r="B226" s="38"/>
      <c r="C226" s="38"/>
      <c r="D226" s="104">
        <v>1.1000000000000001</v>
      </c>
      <c r="E226" s="50"/>
      <c r="F226" s="34" t="s">
        <v>203</v>
      </c>
      <c r="G226" s="34"/>
      <c r="H226" s="34"/>
      <c r="I226" s="42"/>
      <c r="J226" s="34" t="s">
        <v>215</v>
      </c>
      <c r="K226" s="18"/>
    </row>
    <row r="227" spans="1:11" x14ac:dyDescent="0.25">
      <c r="A227" s="37"/>
      <c r="B227" s="38"/>
      <c r="C227" s="38"/>
      <c r="D227" s="104">
        <v>17.2</v>
      </c>
      <c r="E227" s="50"/>
      <c r="F227" s="133" t="s">
        <v>203</v>
      </c>
      <c r="G227" s="34" t="s">
        <v>240</v>
      </c>
      <c r="H227" s="34" t="s">
        <v>87</v>
      </c>
      <c r="I227" s="42">
        <v>17.2</v>
      </c>
      <c r="J227" s="34" t="s">
        <v>239</v>
      </c>
      <c r="K227" s="18"/>
    </row>
    <row r="228" spans="1:11" x14ac:dyDescent="0.25">
      <c r="A228" s="37"/>
      <c r="B228" s="38"/>
      <c r="C228" s="38"/>
      <c r="D228" s="104">
        <v>37.4</v>
      </c>
      <c r="E228" s="70">
        <v>16.600000000000001</v>
      </c>
      <c r="F228" s="71" t="s">
        <v>203</v>
      </c>
      <c r="G228" s="34" t="s">
        <v>205</v>
      </c>
      <c r="H228" s="59">
        <v>44926</v>
      </c>
      <c r="I228" s="42">
        <v>537.9</v>
      </c>
      <c r="J228" s="34" t="s">
        <v>204</v>
      </c>
      <c r="K228" s="18"/>
    </row>
    <row r="229" spans="1:11" x14ac:dyDescent="0.25">
      <c r="A229" s="37"/>
      <c r="B229" s="38"/>
      <c r="C229" s="38"/>
      <c r="D229" s="104">
        <v>2.2000000000000002</v>
      </c>
      <c r="E229" s="70">
        <v>2.1</v>
      </c>
      <c r="F229" s="71" t="s">
        <v>203</v>
      </c>
      <c r="G229" s="34"/>
      <c r="H229" s="59"/>
      <c r="I229" s="42"/>
      <c r="J229" s="34" t="s">
        <v>332</v>
      </c>
      <c r="K229" s="18"/>
    </row>
    <row r="230" spans="1:11" x14ac:dyDescent="0.25">
      <c r="A230" s="37"/>
      <c r="B230" s="38"/>
      <c r="C230" s="38"/>
      <c r="D230" s="104">
        <v>4.5</v>
      </c>
      <c r="E230" s="70">
        <v>4.5</v>
      </c>
      <c r="F230" s="71" t="s">
        <v>203</v>
      </c>
      <c r="G230" s="34"/>
      <c r="H230" s="59"/>
      <c r="I230" s="42"/>
      <c r="J230" s="34" t="s">
        <v>333</v>
      </c>
      <c r="K230" s="18"/>
    </row>
    <row r="231" spans="1:11" x14ac:dyDescent="0.25">
      <c r="A231" s="37"/>
      <c r="B231" s="38"/>
      <c r="C231" s="38"/>
      <c r="D231" s="104">
        <v>1.7</v>
      </c>
      <c r="E231" s="70"/>
      <c r="F231" s="71" t="s">
        <v>203</v>
      </c>
      <c r="G231" s="34"/>
      <c r="H231" s="59"/>
      <c r="I231" s="42"/>
      <c r="J231" s="34" t="s">
        <v>331</v>
      </c>
      <c r="K231" s="18"/>
    </row>
    <row r="232" spans="1:11" x14ac:dyDescent="0.25">
      <c r="A232" s="37"/>
      <c r="B232" s="38"/>
      <c r="C232" s="38"/>
      <c r="D232" s="104">
        <v>10</v>
      </c>
      <c r="E232" s="70"/>
      <c r="F232" s="71" t="s">
        <v>203</v>
      </c>
      <c r="G232" s="34"/>
      <c r="H232" s="59"/>
      <c r="I232" s="42"/>
      <c r="J232" s="34" t="s">
        <v>328</v>
      </c>
      <c r="K232" s="18"/>
    </row>
    <row r="233" spans="1:11" x14ac:dyDescent="0.25">
      <c r="A233" s="37"/>
      <c r="B233" s="38"/>
      <c r="C233" s="38"/>
      <c r="D233" s="104">
        <v>7.2</v>
      </c>
      <c r="E233" s="70">
        <v>4.0999999999999996</v>
      </c>
      <c r="F233" s="34" t="s">
        <v>203</v>
      </c>
      <c r="G233" s="34" t="s">
        <v>113</v>
      </c>
      <c r="H233" s="59">
        <v>44926</v>
      </c>
      <c r="I233" s="42">
        <v>25.5</v>
      </c>
      <c r="J233" s="34" t="s">
        <v>204</v>
      </c>
      <c r="K233" s="18"/>
    </row>
    <row r="234" spans="1:11" x14ac:dyDescent="0.25">
      <c r="A234" s="37"/>
      <c r="B234" s="38"/>
      <c r="C234" s="38"/>
      <c r="D234" s="104">
        <v>0.4</v>
      </c>
      <c r="E234" s="70"/>
      <c r="F234" s="34" t="s">
        <v>203</v>
      </c>
      <c r="G234" s="34"/>
      <c r="H234" s="59"/>
      <c r="I234" s="42"/>
      <c r="J234" s="34" t="s">
        <v>54</v>
      </c>
      <c r="K234" s="18"/>
    </row>
    <row r="235" spans="1:11" x14ac:dyDescent="0.25">
      <c r="A235" s="37"/>
      <c r="B235" s="38"/>
      <c r="C235" s="38"/>
      <c r="D235" s="104">
        <v>2.9</v>
      </c>
      <c r="E235" s="70"/>
      <c r="F235" s="34" t="s">
        <v>241</v>
      </c>
      <c r="G235" s="34"/>
      <c r="H235" s="34"/>
      <c r="I235" s="42"/>
      <c r="J235" s="34" t="s">
        <v>206</v>
      </c>
      <c r="K235" s="18"/>
    </row>
    <row r="236" spans="1:11" x14ac:dyDescent="0.25">
      <c r="A236" s="37" t="s">
        <v>102</v>
      </c>
      <c r="B236" s="38"/>
      <c r="C236" s="38"/>
      <c r="D236" s="104">
        <v>0.9</v>
      </c>
      <c r="E236" s="70"/>
      <c r="F236" s="34" t="s">
        <v>241</v>
      </c>
      <c r="G236" s="34"/>
      <c r="H236" s="34"/>
      <c r="I236" s="42"/>
      <c r="J236" s="34" t="s">
        <v>242</v>
      </c>
      <c r="K236" s="18"/>
    </row>
    <row r="237" spans="1:11" x14ac:dyDescent="0.25">
      <c r="A237" s="37"/>
      <c r="B237" s="38"/>
      <c r="C237" s="38"/>
      <c r="D237" s="104">
        <v>0.5</v>
      </c>
      <c r="E237" s="70"/>
      <c r="F237" s="34" t="s">
        <v>203</v>
      </c>
      <c r="G237" s="34"/>
      <c r="H237" s="34"/>
      <c r="I237" s="42"/>
      <c r="J237" s="34" t="s">
        <v>243</v>
      </c>
      <c r="K237" s="18"/>
    </row>
    <row r="238" spans="1:11" x14ac:dyDescent="0.25">
      <c r="A238" s="37"/>
      <c r="B238" s="38"/>
      <c r="C238" s="38"/>
      <c r="D238" s="104">
        <v>1.8</v>
      </c>
      <c r="E238" s="70"/>
      <c r="F238" s="34" t="s">
        <v>203</v>
      </c>
      <c r="G238" s="34"/>
      <c r="H238" s="34"/>
      <c r="I238" s="42"/>
      <c r="J238" s="34" t="s">
        <v>244</v>
      </c>
      <c r="K238" s="18"/>
    </row>
    <row r="239" spans="1:11" x14ac:dyDescent="0.25">
      <c r="A239" s="37" t="s">
        <v>102</v>
      </c>
      <c r="B239" s="38"/>
      <c r="C239" s="38"/>
      <c r="D239" s="104">
        <v>19</v>
      </c>
      <c r="E239" s="70"/>
      <c r="F239" s="34" t="s">
        <v>203</v>
      </c>
      <c r="G239" s="34"/>
      <c r="H239" s="34"/>
      <c r="I239" s="42"/>
      <c r="J239" s="34" t="s">
        <v>209</v>
      </c>
      <c r="K239" s="18"/>
    </row>
    <row r="240" spans="1:11" x14ac:dyDescent="0.25">
      <c r="A240" s="37"/>
      <c r="B240" s="38"/>
      <c r="C240" s="38"/>
      <c r="D240" s="104">
        <v>0.9</v>
      </c>
      <c r="E240" s="70"/>
      <c r="F240" s="34" t="s">
        <v>203</v>
      </c>
      <c r="G240" s="34"/>
      <c r="H240" s="34"/>
      <c r="I240" s="42"/>
      <c r="J240" s="34" t="s">
        <v>204</v>
      </c>
      <c r="K240" s="18"/>
    </row>
    <row r="241" spans="1:11" x14ac:dyDescent="0.25">
      <c r="A241" s="37"/>
      <c r="B241" s="38"/>
      <c r="C241" s="38"/>
      <c r="D241" s="104">
        <v>2.1</v>
      </c>
      <c r="E241" s="70"/>
      <c r="F241" s="34" t="s">
        <v>203</v>
      </c>
      <c r="G241" s="34"/>
      <c r="H241" s="34"/>
      <c r="I241" s="42"/>
      <c r="J241" s="34" t="s">
        <v>208</v>
      </c>
      <c r="K241" s="18"/>
    </row>
    <row r="242" spans="1:11" ht="22.5" x14ac:dyDescent="0.25">
      <c r="A242" s="37"/>
      <c r="B242" s="38"/>
      <c r="C242" s="38"/>
      <c r="D242" s="104">
        <v>2.6</v>
      </c>
      <c r="E242" s="70"/>
      <c r="F242" s="34" t="s">
        <v>203</v>
      </c>
      <c r="G242" s="34"/>
      <c r="H242" s="34"/>
      <c r="I242" s="42"/>
      <c r="J242" s="34" t="s">
        <v>207</v>
      </c>
      <c r="K242" s="18"/>
    </row>
    <row r="243" spans="1:11" ht="19.5" x14ac:dyDescent="0.35">
      <c r="A243" s="37"/>
      <c r="B243" s="16"/>
      <c r="C243" s="73" t="s">
        <v>173</v>
      </c>
      <c r="D243" s="134">
        <f>SUM(D9+D11+D10+D12+D13+D14+D15+D16+D17+D24+D29+D35+D48+D62++D67+D66+D100+D102+D120+D129+D99+D101++D103+D113+D115+D130+D132+D135+D180+D184+D190+D207+D219+D223)</f>
        <v>108581.00000000001</v>
      </c>
      <c r="E243" s="134">
        <f>SUM(E9+E11+E10+E12+E13+E14+E15+E16+E17+E24+E29+E35+E48+E62++E67+E66+E100+E102+E120+E129+E99+E101++E103+E113+E115+E130+E132+E135+E180+E184+E190+E207+E219+E223)</f>
        <v>24581.699999999997</v>
      </c>
      <c r="F243" s="34"/>
      <c r="G243" s="34"/>
      <c r="H243" s="59"/>
      <c r="I243" s="66"/>
      <c r="J243" s="34"/>
    </row>
    <row r="244" spans="1:11" ht="19.5" x14ac:dyDescent="0.35">
      <c r="A244" s="37"/>
      <c r="B244" s="135"/>
      <c r="C244" s="16"/>
      <c r="D244" s="16"/>
      <c r="E244" s="16"/>
      <c r="F244" s="16"/>
      <c r="G244" s="136"/>
      <c r="H244" s="137"/>
      <c r="I244" s="138"/>
      <c r="J244" s="34"/>
    </row>
    <row r="245" spans="1:11" ht="19.5" x14ac:dyDescent="0.35">
      <c r="A245" s="37"/>
      <c r="B245" s="135"/>
      <c r="C245" s="122"/>
      <c r="D245" s="122"/>
      <c r="E245" s="139"/>
      <c r="F245" s="139"/>
      <c r="G245" s="16"/>
      <c r="H245" s="16"/>
      <c r="I245" s="140"/>
      <c r="J245" s="141"/>
    </row>
    <row r="246" spans="1:11" x14ac:dyDescent="0.25">
      <c r="A246" s="37"/>
      <c r="B246" s="135"/>
      <c r="C246" s="122"/>
      <c r="D246" s="122"/>
      <c r="E246" s="139"/>
      <c r="F246" s="139"/>
      <c r="G246" s="131"/>
      <c r="H246" s="142"/>
      <c r="I246" s="143"/>
      <c r="J246" s="144"/>
    </row>
    <row r="247" spans="1:11" x14ac:dyDescent="0.25">
      <c r="A247" s="35" t="s">
        <v>13</v>
      </c>
      <c r="B247" s="135"/>
      <c r="C247" s="135"/>
      <c r="D247" s="122"/>
      <c r="E247" s="139"/>
      <c r="F247" s="139"/>
      <c r="G247" s="131"/>
      <c r="H247" s="142"/>
      <c r="I247" s="143"/>
      <c r="J247" s="144"/>
    </row>
    <row r="248" spans="1:11" ht="19.5" x14ac:dyDescent="0.35">
      <c r="A248" s="16"/>
      <c r="B248" s="135"/>
      <c r="C248" s="122"/>
      <c r="D248" s="122"/>
      <c r="E248" s="139"/>
      <c r="F248" s="139"/>
      <c r="G248" s="131"/>
      <c r="H248" s="142"/>
      <c r="I248" s="143"/>
      <c r="J248" s="144"/>
    </row>
    <row r="249" spans="1:11" ht="19.5" x14ac:dyDescent="0.35">
      <c r="A249" s="135" t="s">
        <v>270</v>
      </c>
      <c r="B249" s="135"/>
      <c r="C249" s="122"/>
      <c r="D249" s="122"/>
      <c r="E249" s="16"/>
      <c r="F249" s="139"/>
      <c r="G249" s="131"/>
      <c r="H249" s="142"/>
      <c r="I249" s="143"/>
      <c r="J249" s="144"/>
    </row>
    <row r="250" spans="1:11" ht="14.25" customHeight="1" x14ac:dyDescent="0.25">
      <c r="A250" s="145" t="s">
        <v>237</v>
      </c>
      <c r="B250" s="135"/>
      <c r="C250" s="122"/>
      <c r="D250" s="122"/>
      <c r="E250" s="146"/>
      <c r="F250" s="139"/>
      <c r="G250" s="139"/>
      <c r="H250" s="131"/>
      <c r="I250" s="142"/>
      <c r="J250" s="144"/>
    </row>
    <row r="251" spans="1:11" hidden="1" x14ac:dyDescent="0.25">
      <c r="A251" s="145" t="s">
        <v>238</v>
      </c>
      <c r="B251" s="135"/>
      <c r="C251" s="122"/>
      <c r="D251" s="122"/>
      <c r="E251" s="146"/>
      <c r="F251" s="139"/>
      <c r="G251" s="139"/>
      <c r="H251" s="131"/>
      <c r="I251" s="142"/>
      <c r="J251" s="144"/>
    </row>
    <row r="252" spans="1:11" hidden="1" x14ac:dyDescent="0.25">
      <c r="A252" s="135"/>
      <c r="B252" s="135"/>
      <c r="C252" s="122"/>
      <c r="D252" s="122"/>
      <c r="E252" s="146"/>
      <c r="F252" s="139"/>
      <c r="G252" s="139"/>
      <c r="H252" s="131"/>
      <c r="I252" s="142"/>
      <c r="J252" s="144"/>
    </row>
    <row r="253" spans="1:11" hidden="1" x14ac:dyDescent="0.25">
      <c r="A253" s="135"/>
      <c r="B253" s="135"/>
      <c r="C253" s="122"/>
      <c r="D253" s="122"/>
      <c r="E253" s="146"/>
      <c r="F253" s="139"/>
      <c r="G253" s="139"/>
      <c r="H253" s="131"/>
      <c r="I253" s="142"/>
      <c r="J253" s="144"/>
    </row>
    <row r="254" spans="1:11" hidden="1" x14ac:dyDescent="0.25">
      <c r="A254" s="135"/>
      <c r="B254" s="135"/>
      <c r="C254" s="135"/>
      <c r="D254" s="122"/>
      <c r="E254" s="122"/>
      <c r="F254" s="146"/>
      <c r="G254" s="139"/>
      <c r="H254" s="131"/>
      <c r="I254" s="142"/>
      <c r="J254" s="144"/>
    </row>
    <row r="255" spans="1:11" hidden="1" x14ac:dyDescent="0.25">
      <c r="A255" s="135"/>
      <c r="B255" s="124"/>
      <c r="C255" s="135"/>
      <c r="D255" s="122"/>
      <c r="E255" s="122"/>
      <c r="F255" s="146"/>
      <c r="G255" s="139"/>
      <c r="H255" s="139"/>
      <c r="I255" s="131"/>
      <c r="J255" s="142"/>
    </row>
    <row r="256" spans="1:11" hidden="1" x14ac:dyDescent="0.25">
      <c r="A256" s="135"/>
      <c r="B256" s="124"/>
      <c r="C256" s="124"/>
      <c r="D256" s="122"/>
      <c r="E256" s="122"/>
      <c r="F256" s="146"/>
      <c r="G256" s="139"/>
      <c r="H256" s="139"/>
      <c r="I256" s="131"/>
      <c r="J256" s="142"/>
    </row>
    <row r="257" spans="1:10" x14ac:dyDescent="0.25">
      <c r="A257" s="135"/>
      <c r="B257" s="124"/>
      <c r="C257" s="124"/>
      <c r="D257" s="122"/>
      <c r="E257" s="122"/>
      <c r="F257" s="146"/>
      <c r="G257" s="147"/>
      <c r="H257" s="147"/>
      <c r="I257" s="148"/>
      <c r="J257" s="149"/>
    </row>
    <row r="258" spans="1:10" x14ac:dyDescent="0.25">
      <c r="A258" s="35"/>
      <c r="B258" s="124"/>
      <c r="C258" s="124"/>
      <c r="D258" s="122"/>
      <c r="E258" s="122"/>
      <c r="F258" s="146"/>
      <c r="G258" s="147"/>
      <c r="H258" s="147"/>
      <c r="I258" s="148"/>
      <c r="J258" s="149"/>
    </row>
    <row r="259" spans="1:10" ht="19.5" x14ac:dyDescent="0.35">
      <c r="A259" s="16" t="s">
        <v>39</v>
      </c>
      <c r="B259" s="124"/>
      <c r="C259" s="124"/>
      <c r="D259" s="122"/>
      <c r="E259" s="122"/>
      <c r="F259" s="146"/>
      <c r="G259" s="147"/>
      <c r="H259" s="147"/>
      <c r="I259" s="148"/>
      <c r="J259" s="149"/>
    </row>
    <row r="260" spans="1:10" x14ac:dyDescent="0.25">
      <c r="A260" s="150" t="s">
        <v>234</v>
      </c>
      <c r="B260" s="124"/>
      <c r="C260" s="124"/>
      <c r="D260" s="122"/>
      <c r="E260" s="122"/>
      <c r="F260" s="146"/>
      <c r="G260" s="147"/>
      <c r="H260" s="147"/>
      <c r="I260" s="148"/>
      <c r="J260" s="149"/>
    </row>
    <row r="261" spans="1:10" x14ac:dyDescent="0.25">
      <c r="A261" s="150" t="s">
        <v>235</v>
      </c>
      <c r="B261" s="124"/>
      <c r="C261" s="124"/>
      <c r="D261" s="122"/>
      <c r="E261" s="122"/>
      <c r="F261" s="151"/>
      <c r="G261" s="147"/>
      <c r="H261" s="147"/>
      <c r="I261" s="148"/>
      <c r="J261" s="149"/>
    </row>
    <row r="262" spans="1:10" x14ac:dyDescent="0.25">
      <c r="A262" s="152"/>
      <c r="B262" s="124"/>
      <c r="C262" s="124"/>
      <c r="D262" s="122"/>
      <c r="E262" s="122"/>
      <c r="F262" s="151"/>
      <c r="G262" s="147"/>
      <c r="H262" s="147"/>
      <c r="I262" s="148"/>
      <c r="J262" s="149"/>
    </row>
    <row r="263" spans="1:10" x14ac:dyDescent="0.25">
      <c r="A263" s="7"/>
      <c r="D263" s="12"/>
      <c r="J263" s="10"/>
    </row>
    <row r="264" spans="1:10" x14ac:dyDescent="0.25">
      <c r="A264" s="7"/>
      <c r="D264" s="12"/>
      <c r="J264" s="10"/>
    </row>
    <row r="265" spans="1:10" x14ac:dyDescent="0.25">
      <c r="A265" s="7"/>
      <c r="D265" s="12"/>
      <c r="J265" s="10"/>
    </row>
    <row r="266" spans="1:10" x14ac:dyDescent="0.25">
      <c r="A266" s="7"/>
      <c r="D266" s="12"/>
      <c r="J266" s="10"/>
    </row>
    <row r="267" spans="1:10" x14ac:dyDescent="0.25">
      <c r="A267" s="7"/>
      <c r="D267" s="12"/>
      <c r="J267" s="10"/>
    </row>
    <row r="268" spans="1:10" x14ac:dyDescent="0.25">
      <c r="A268" s="7"/>
      <c r="D268" s="12"/>
      <c r="J268" s="10"/>
    </row>
    <row r="269" spans="1:10" x14ac:dyDescent="0.25">
      <c r="A269" s="7"/>
      <c r="D269" s="12"/>
      <c r="J269" s="10"/>
    </row>
    <row r="270" spans="1:10" x14ac:dyDescent="0.25">
      <c r="A270" s="7"/>
      <c r="D270" s="12"/>
      <c r="J270" s="10"/>
    </row>
    <row r="271" spans="1:10" x14ac:dyDescent="0.25">
      <c r="D271" s="12"/>
      <c r="J271" s="10"/>
    </row>
    <row r="272" spans="1:10" x14ac:dyDescent="0.25">
      <c r="D272" s="12"/>
      <c r="J272" s="10"/>
    </row>
    <row r="273" spans="4:10" x14ac:dyDescent="0.25">
      <c r="D273" s="12"/>
      <c r="J273" s="10"/>
    </row>
    <row r="274" spans="4:10" x14ac:dyDescent="0.25">
      <c r="D274" s="12"/>
      <c r="J274" s="10"/>
    </row>
    <row r="275" spans="4:10" x14ac:dyDescent="0.25">
      <c r="D275" s="12"/>
      <c r="J275" s="10"/>
    </row>
    <row r="276" spans="4:10" x14ac:dyDescent="0.25">
      <c r="D276" s="12"/>
      <c r="J276" s="10"/>
    </row>
    <row r="277" spans="4:10" x14ac:dyDescent="0.25">
      <c r="D277" s="12"/>
      <c r="J277" s="10"/>
    </row>
    <row r="278" spans="4:10" x14ac:dyDescent="0.25">
      <c r="D278" s="12"/>
      <c r="J278" s="10"/>
    </row>
    <row r="279" spans="4:10" x14ac:dyDescent="0.25">
      <c r="D279" s="12"/>
      <c r="J279" s="10"/>
    </row>
    <row r="280" spans="4:10" x14ac:dyDescent="0.25">
      <c r="D280" s="12"/>
      <c r="J280" s="10"/>
    </row>
    <row r="281" spans="4:10" x14ac:dyDescent="0.25">
      <c r="D281" s="12"/>
      <c r="J281" s="10"/>
    </row>
    <row r="282" spans="4:10" x14ac:dyDescent="0.25">
      <c r="D282" s="12"/>
      <c r="J282" s="10"/>
    </row>
    <row r="283" spans="4:10" x14ac:dyDescent="0.25">
      <c r="D283" s="12"/>
      <c r="J283" s="10"/>
    </row>
    <row r="284" spans="4:10" x14ac:dyDescent="0.25">
      <c r="D284" s="12"/>
      <c r="J284" s="10"/>
    </row>
    <row r="285" spans="4:10" x14ac:dyDescent="0.25">
      <c r="D285" s="12"/>
      <c r="J285" s="10"/>
    </row>
    <row r="286" spans="4:10" x14ac:dyDescent="0.25">
      <c r="D286" s="12"/>
      <c r="J286" s="10"/>
    </row>
    <row r="287" spans="4:10" x14ac:dyDescent="0.25">
      <c r="D287" s="12"/>
      <c r="J287" s="10"/>
    </row>
    <row r="288" spans="4:10" x14ac:dyDescent="0.25">
      <c r="D288" s="12"/>
      <c r="J288" s="10"/>
    </row>
    <row r="289" spans="4:10" x14ac:dyDescent="0.25">
      <c r="D289" s="12"/>
      <c r="J289" s="10"/>
    </row>
    <row r="290" spans="4:10" x14ac:dyDescent="0.25">
      <c r="D290" s="12"/>
      <c r="J290" s="10"/>
    </row>
    <row r="291" spans="4:10" x14ac:dyDescent="0.25">
      <c r="D291" s="12"/>
      <c r="J291" s="10"/>
    </row>
    <row r="292" spans="4:10" x14ac:dyDescent="0.25">
      <c r="D292" s="12"/>
      <c r="J292" s="10"/>
    </row>
    <row r="293" spans="4:10" x14ac:dyDescent="0.25">
      <c r="D293" s="12"/>
      <c r="J293" s="10"/>
    </row>
    <row r="294" spans="4:10" x14ac:dyDescent="0.25">
      <c r="D294" s="12"/>
      <c r="J294" s="10"/>
    </row>
    <row r="295" spans="4:10" x14ac:dyDescent="0.25">
      <c r="D295" s="12"/>
      <c r="J295" s="10"/>
    </row>
    <row r="296" spans="4:10" x14ac:dyDescent="0.25">
      <c r="D296" s="12"/>
      <c r="J296" s="10"/>
    </row>
    <row r="297" spans="4:10" x14ac:dyDescent="0.25">
      <c r="D297" s="12"/>
      <c r="J297" s="10"/>
    </row>
    <row r="298" spans="4:10" x14ac:dyDescent="0.25">
      <c r="D298" s="12"/>
      <c r="J298" s="10"/>
    </row>
    <row r="299" spans="4:10" x14ac:dyDescent="0.25">
      <c r="D299" s="12"/>
      <c r="J299" s="10"/>
    </row>
    <row r="300" spans="4:10" x14ac:dyDescent="0.25">
      <c r="D300" s="12"/>
      <c r="J300" s="10"/>
    </row>
    <row r="301" spans="4:10" x14ac:dyDescent="0.25">
      <c r="D301" s="12"/>
      <c r="J301" s="10"/>
    </row>
    <row r="302" spans="4:10" x14ac:dyDescent="0.25">
      <c r="D302" s="12"/>
      <c r="J302" s="10"/>
    </row>
    <row r="303" spans="4:10" x14ac:dyDescent="0.25">
      <c r="D303" s="12"/>
      <c r="J303" s="10"/>
    </row>
    <row r="304" spans="4:10" x14ac:dyDescent="0.25">
      <c r="D304" s="12"/>
      <c r="J304" s="10"/>
    </row>
    <row r="305" spans="4:10" x14ac:dyDescent="0.25">
      <c r="D305" s="12"/>
      <c r="J305" s="10"/>
    </row>
    <row r="306" spans="4:10" x14ac:dyDescent="0.25">
      <c r="D306" s="12"/>
      <c r="J306" s="10"/>
    </row>
    <row r="307" spans="4:10" x14ac:dyDescent="0.25">
      <c r="D307" s="12"/>
      <c r="J307" s="10"/>
    </row>
    <row r="308" spans="4:10" x14ac:dyDescent="0.25">
      <c r="D308" s="12"/>
      <c r="J308" s="10"/>
    </row>
    <row r="309" spans="4:10" x14ac:dyDescent="0.25">
      <c r="D309" s="12"/>
      <c r="J309" s="10"/>
    </row>
    <row r="310" spans="4:10" x14ac:dyDescent="0.25">
      <c r="D310" s="12"/>
      <c r="J310" s="10"/>
    </row>
    <row r="311" spans="4:10" x14ac:dyDescent="0.25">
      <c r="D311" s="12"/>
      <c r="J311" s="10"/>
    </row>
    <row r="312" spans="4:10" x14ac:dyDescent="0.25">
      <c r="D312" s="12"/>
      <c r="J312" s="10"/>
    </row>
    <row r="313" spans="4:10" x14ac:dyDescent="0.25">
      <c r="D313" s="12"/>
      <c r="J313" s="10"/>
    </row>
    <row r="314" spans="4:10" x14ac:dyDescent="0.25">
      <c r="D314" s="12"/>
      <c r="J314" s="10"/>
    </row>
    <row r="315" spans="4:10" x14ac:dyDescent="0.25">
      <c r="D315" s="12"/>
      <c r="J315" s="10"/>
    </row>
    <row r="316" spans="4:10" x14ac:dyDescent="0.25">
      <c r="D316" s="12"/>
      <c r="J316" s="10"/>
    </row>
    <row r="317" spans="4:10" x14ac:dyDescent="0.25">
      <c r="D317" s="12"/>
      <c r="J317" s="10"/>
    </row>
    <row r="318" spans="4:10" x14ac:dyDescent="0.25">
      <c r="D318" s="12"/>
      <c r="J318" s="10"/>
    </row>
    <row r="319" spans="4:10" x14ac:dyDescent="0.25">
      <c r="D319" s="12"/>
      <c r="J319" s="10"/>
    </row>
    <row r="320" spans="4:10" x14ac:dyDescent="0.25">
      <c r="D320" s="12"/>
      <c r="J320" s="10"/>
    </row>
    <row r="321" spans="4:10" x14ac:dyDescent="0.25">
      <c r="D321" s="12"/>
      <c r="J321" s="10"/>
    </row>
    <row r="322" spans="4:10" x14ac:dyDescent="0.25">
      <c r="D322" s="12"/>
      <c r="J322" s="10"/>
    </row>
    <row r="323" spans="4:10" x14ac:dyDescent="0.25">
      <c r="D323" s="12"/>
      <c r="J323" s="10"/>
    </row>
    <row r="324" spans="4:10" x14ac:dyDescent="0.25">
      <c r="D324" s="12"/>
      <c r="J324" s="10"/>
    </row>
    <row r="325" spans="4:10" x14ac:dyDescent="0.25">
      <c r="D325" s="12"/>
      <c r="J325" s="10"/>
    </row>
    <row r="326" spans="4:10" x14ac:dyDescent="0.25">
      <c r="D326" s="12"/>
      <c r="J326" s="10"/>
    </row>
    <row r="327" spans="4:10" x14ac:dyDescent="0.25">
      <c r="D327" s="12"/>
      <c r="J327" s="10"/>
    </row>
    <row r="328" spans="4:10" x14ac:dyDescent="0.25">
      <c r="D328" s="12"/>
      <c r="J328" s="10"/>
    </row>
    <row r="329" spans="4:10" x14ac:dyDescent="0.25">
      <c r="D329" s="12"/>
      <c r="J329" s="10"/>
    </row>
    <row r="330" spans="4:10" x14ac:dyDescent="0.25">
      <c r="D330" s="12"/>
      <c r="J330" s="10"/>
    </row>
    <row r="331" spans="4:10" x14ac:dyDescent="0.25">
      <c r="D331" s="12"/>
      <c r="J331" s="10"/>
    </row>
    <row r="332" spans="4:10" x14ac:dyDescent="0.25">
      <c r="D332" s="12"/>
      <c r="J332" s="10"/>
    </row>
    <row r="333" spans="4:10" x14ac:dyDescent="0.25">
      <c r="D333" s="12"/>
      <c r="J333" s="10"/>
    </row>
    <row r="334" spans="4:10" x14ac:dyDescent="0.25">
      <c r="D334" s="12"/>
      <c r="J334" s="10"/>
    </row>
    <row r="335" spans="4:10" x14ac:dyDescent="0.25">
      <c r="D335" s="12"/>
      <c r="J335" s="10"/>
    </row>
    <row r="336" spans="4:10" x14ac:dyDescent="0.25">
      <c r="D336" s="12"/>
      <c r="J336" s="10"/>
    </row>
    <row r="337" spans="4:10" x14ac:dyDescent="0.25">
      <c r="D337" s="12"/>
      <c r="J337" s="10"/>
    </row>
    <row r="338" spans="4:10" x14ac:dyDescent="0.25">
      <c r="D338" s="12"/>
      <c r="J338" s="10"/>
    </row>
    <row r="339" spans="4:10" x14ac:dyDescent="0.25">
      <c r="D339" s="12"/>
      <c r="J339" s="10"/>
    </row>
    <row r="340" spans="4:10" x14ac:dyDescent="0.25">
      <c r="D340" s="12"/>
      <c r="J340" s="10"/>
    </row>
    <row r="341" spans="4:10" x14ac:dyDescent="0.25">
      <c r="D341" s="12"/>
      <c r="J341" s="10"/>
    </row>
    <row r="342" spans="4:10" x14ac:dyDescent="0.25">
      <c r="D342" s="12"/>
      <c r="J342" s="10"/>
    </row>
    <row r="343" spans="4:10" x14ac:dyDescent="0.25">
      <c r="D343" s="12"/>
      <c r="J343" s="10"/>
    </row>
    <row r="344" spans="4:10" x14ac:dyDescent="0.25">
      <c r="D344" s="12"/>
      <c r="J344" s="10"/>
    </row>
    <row r="345" spans="4:10" x14ac:dyDescent="0.25">
      <c r="D345" s="12"/>
      <c r="J345" s="10"/>
    </row>
    <row r="346" spans="4:10" x14ac:dyDescent="0.25">
      <c r="J346" s="10"/>
    </row>
    <row r="347" spans="4:10" x14ac:dyDescent="0.25">
      <c r="J347" s="10"/>
    </row>
    <row r="348" spans="4:10" x14ac:dyDescent="0.25">
      <c r="J348" s="9"/>
    </row>
  </sheetData>
  <mergeCells count="12">
    <mergeCell ref="A6:J6"/>
    <mergeCell ref="F1:J1"/>
    <mergeCell ref="F2:J2"/>
    <mergeCell ref="A3:J3"/>
    <mergeCell ref="A4:J4"/>
    <mergeCell ref="A5:J5"/>
    <mergeCell ref="G7:I7"/>
    <mergeCell ref="A7:A8"/>
    <mergeCell ref="B7:B8"/>
    <mergeCell ref="C7:C8"/>
    <mergeCell ref="D7:D8"/>
    <mergeCell ref="F7:F8"/>
  </mergeCells>
  <hyperlinks>
    <hyperlink ref="A250" r:id="rId1"/>
    <hyperlink ref="A251" r:id="rId2"/>
    <hyperlink ref="J125" r:id="rId3" display="https://e-docplat.mf.gov.md/document/12146218/preview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5"/>
  <sheetViews>
    <sheetView tabSelected="1" zoomScale="184" zoomScaleNormal="184" workbookViewId="0">
      <selection activeCell="A232" sqref="A232:G232"/>
    </sheetView>
  </sheetViews>
  <sheetFormatPr defaultRowHeight="15" x14ac:dyDescent="0.25"/>
  <cols>
    <col min="2" max="2" width="20.5703125" style="203" customWidth="1"/>
    <col min="3" max="3" width="6.7109375" style="164" customWidth="1"/>
    <col min="4" max="4" width="13.42578125" style="164" customWidth="1"/>
    <col min="5" max="5" width="11.5703125" style="164" customWidth="1"/>
    <col min="6" max="6" width="11.85546875" style="164" bestFit="1" customWidth="1"/>
    <col min="7" max="7" width="18.140625" style="164" customWidth="1"/>
    <col min="8" max="8" width="20.140625" style="164" customWidth="1"/>
    <col min="9" max="9" width="25.5703125" style="164" customWidth="1"/>
    <col min="10" max="10" width="13.28515625" style="164" customWidth="1"/>
    <col min="11" max="11" width="33.85546875" style="164" customWidth="1"/>
    <col min="12" max="12" width="12" customWidth="1"/>
    <col min="13" max="13" width="10" bestFit="1" customWidth="1"/>
    <col min="14" max="14" width="16.42578125" customWidth="1"/>
  </cols>
  <sheetData>
    <row r="1" spans="1:16" x14ac:dyDescent="0.25">
      <c r="B1" s="204"/>
      <c r="C1" s="160"/>
      <c r="D1" s="161"/>
      <c r="E1" s="162"/>
      <c r="F1" s="163"/>
      <c r="G1" s="163"/>
      <c r="H1" s="162"/>
      <c r="I1" s="162"/>
      <c r="J1" s="162"/>
      <c r="K1" s="162"/>
    </row>
    <row r="2" spans="1:16" x14ac:dyDescent="0.25">
      <c r="B2" s="204"/>
      <c r="C2" s="160"/>
      <c r="D2" s="268"/>
      <c r="E2" s="265"/>
      <c r="F2" s="260"/>
      <c r="G2" s="260"/>
      <c r="H2" s="265"/>
      <c r="I2" s="265"/>
      <c r="J2" s="265"/>
      <c r="K2" s="265"/>
    </row>
    <row r="3" spans="1:16" x14ac:dyDescent="0.25">
      <c r="B3" s="258"/>
      <c r="C3" s="159"/>
      <c r="D3" s="264"/>
      <c r="E3" s="264"/>
      <c r="F3" s="267"/>
      <c r="G3" s="264" t="s">
        <v>0</v>
      </c>
      <c r="H3" s="264"/>
      <c r="I3" s="264"/>
      <c r="J3" s="266"/>
      <c r="K3" s="264"/>
    </row>
    <row r="4" spans="1:16" ht="34.5" x14ac:dyDescent="0.25">
      <c r="A4" s="376"/>
      <c r="B4" s="376"/>
      <c r="C4" s="376"/>
      <c r="D4" s="376"/>
      <c r="E4" s="169"/>
      <c r="F4" s="263"/>
      <c r="G4" s="303" t="s">
        <v>555</v>
      </c>
      <c r="H4" s="263"/>
      <c r="I4" s="263"/>
      <c r="J4" s="356">
        <f>F9+F11+F12+F13+F14+F15+F16+F19+F25+F33+F46+F67+F74+F93+F96+F98+F106+F117+F123+F133+F136+F171+F185+F201+F215</f>
        <v>29514.099999999995</v>
      </c>
      <c r="K4" s="263"/>
    </row>
    <row r="5" spans="1:16" x14ac:dyDescent="0.25">
      <c r="A5" s="376"/>
      <c r="B5" s="376"/>
      <c r="C5" s="376"/>
      <c r="D5" s="376"/>
      <c r="E5" s="259" t="s">
        <v>516</v>
      </c>
      <c r="F5" s="259"/>
      <c r="G5" s="259"/>
      <c r="H5" s="259"/>
      <c r="I5" s="259"/>
      <c r="J5" s="259"/>
      <c r="K5" s="259"/>
    </row>
    <row r="6" spans="1:16" x14ac:dyDescent="0.25">
      <c r="B6" s="156" t="s">
        <v>591</v>
      </c>
      <c r="C6" s="277"/>
      <c r="E6" s="355" t="s">
        <v>589</v>
      </c>
      <c r="F6" s="357" t="s">
        <v>588</v>
      </c>
      <c r="G6" s="261"/>
      <c r="H6" s="262"/>
      <c r="I6" s="261"/>
      <c r="J6" s="261"/>
      <c r="K6" s="261"/>
    </row>
    <row r="7" spans="1:16" ht="15" customHeight="1" x14ac:dyDescent="0.25">
      <c r="A7" s="23"/>
      <c r="B7" s="205" t="s">
        <v>2</v>
      </c>
      <c r="C7" s="165" t="s">
        <v>3</v>
      </c>
      <c r="D7" s="206"/>
      <c r="E7" s="270"/>
      <c r="F7" s="206"/>
      <c r="G7" s="208"/>
      <c r="H7" s="208" t="s">
        <v>6</v>
      </c>
      <c r="I7" s="208"/>
      <c r="J7" s="166"/>
      <c r="K7" s="207" t="s">
        <v>10</v>
      </c>
      <c r="N7" s="153"/>
    </row>
    <row r="8" spans="1:16" s="271" customFormat="1" ht="67.5" customHeight="1" x14ac:dyDescent="0.25">
      <c r="B8" s="272"/>
      <c r="C8" s="273"/>
      <c r="D8" s="278" t="s">
        <v>518</v>
      </c>
      <c r="E8" s="280" t="s">
        <v>519</v>
      </c>
      <c r="F8" s="280" t="s">
        <v>520</v>
      </c>
      <c r="G8" s="279"/>
      <c r="H8" s="274" t="s">
        <v>7</v>
      </c>
      <c r="I8" s="274" t="s">
        <v>8</v>
      </c>
      <c r="J8" s="275" t="s">
        <v>9</v>
      </c>
      <c r="K8" s="276"/>
      <c r="L8" s="302"/>
      <c r="N8" s="271">
        <f ca="1">SUM(M8:O8)</f>
        <v>0</v>
      </c>
    </row>
    <row r="9" spans="1:16" x14ac:dyDescent="0.25">
      <c r="B9" s="224" t="s">
        <v>14</v>
      </c>
      <c r="C9" s="167">
        <v>211180</v>
      </c>
      <c r="D9" s="225">
        <v>132202</v>
      </c>
      <c r="E9" s="304">
        <v>51105.9</v>
      </c>
      <c r="F9" s="305">
        <v>13260</v>
      </c>
      <c r="G9" s="209" t="s">
        <v>14</v>
      </c>
      <c r="H9" s="210"/>
      <c r="I9" s="210"/>
      <c r="J9" s="211"/>
      <c r="K9" s="212"/>
      <c r="L9" s="24"/>
      <c r="N9" s="153"/>
      <c r="O9" s="153"/>
    </row>
    <row r="10" spans="1:16" x14ac:dyDescent="0.25">
      <c r="B10" s="230" t="s">
        <v>15</v>
      </c>
      <c r="C10" s="172">
        <v>211200</v>
      </c>
      <c r="D10" s="269"/>
      <c r="E10" s="306"/>
      <c r="F10" s="183" t="s">
        <v>517</v>
      </c>
      <c r="G10" s="213" t="s">
        <v>393</v>
      </c>
      <c r="H10" s="214"/>
      <c r="I10" s="214"/>
      <c r="J10" s="215"/>
      <c r="K10" s="212"/>
      <c r="L10" s="24"/>
      <c r="M10" s="24"/>
    </row>
    <row r="11" spans="1:16" ht="33" x14ac:dyDescent="0.25">
      <c r="B11" s="224" t="s">
        <v>16</v>
      </c>
      <c r="C11" s="167">
        <v>212100</v>
      </c>
      <c r="D11" s="225">
        <v>38425.300000000003</v>
      </c>
      <c r="E11" s="307">
        <v>14772</v>
      </c>
      <c r="F11" s="183">
        <v>3842.1</v>
      </c>
      <c r="G11" s="283" t="s">
        <v>415</v>
      </c>
      <c r="H11" s="210"/>
      <c r="I11" s="210"/>
      <c r="J11" s="210"/>
      <c r="K11" s="212"/>
      <c r="L11" s="24"/>
      <c r="P11" s="24"/>
    </row>
    <row r="12" spans="1:16" x14ac:dyDescent="0.25">
      <c r="B12" s="341" t="s">
        <v>17</v>
      </c>
      <c r="C12" s="334">
        <v>222110</v>
      </c>
      <c r="D12" s="335">
        <v>5952.8</v>
      </c>
      <c r="E12" s="331">
        <v>2685.3</v>
      </c>
      <c r="F12" s="332">
        <v>507</v>
      </c>
      <c r="G12" s="217" t="s">
        <v>17</v>
      </c>
      <c r="H12" s="218" t="s">
        <v>410</v>
      </c>
      <c r="I12" s="219">
        <v>45291</v>
      </c>
      <c r="J12" s="220">
        <v>5952.8</v>
      </c>
      <c r="K12" s="212" t="s">
        <v>47</v>
      </c>
      <c r="L12" s="24"/>
      <c r="P12" s="24"/>
    </row>
    <row r="13" spans="1:16" x14ac:dyDescent="0.25">
      <c r="B13" s="224" t="s">
        <v>18</v>
      </c>
      <c r="C13" s="167">
        <v>222130</v>
      </c>
      <c r="D13" s="225">
        <v>22507</v>
      </c>
      <c r="E13" s="311">
        <v>12848.1</v>
      </c>
      <c r="F13" s="183">
        <v>4510.2</v>
      </c>
      <c r="G13" s="216" t="s">
        <v>18</v>
      </c>
      <c r="H13" s="210" t="s">
        <v>422</v>
      </c>
      <c r="I13" s="221">
        <v>45291</v>
      </c>
      <c r="J13" s="222">
        <v>22230.9</v>
      </c>
      <c r="K13" s="212" t="s">
        <v>48</v>
      </c>
    </row>
    <row r="14" spans="1:16" x14ac:dyDescent="0.25">
      <c r="B14" s="224" t="s">
        <v>19</v>
      </c>
      <c r="C14" s="167">
        <v>222120</v>
      </c>
      <c r="D14" s="225">
        <v>1659.7</v>
      </c>
      <c r="E14" s="310">
        <v>749</v>
      </c>
      <c r="F14" s="183">
        <v>197.8</v>
      </c>
      <c r="G14" s="216" t="s">
        <v>19</v>
      </c>
      <c r="H14" s="210" t="s">
        <v>420</v>
      </c>
      <c r="I14" s="221">
        <v>45291</v>
      </c>
      <c r="J14" s="222">
        <v>1521</v>
      </c>
      <c r="K14" s="212" t="s">
        <v>49</v>
      </c>
      <c r="L14" s="157">
        <f>E9+E11+E12+E13+E14+E15+E16+E19+E25+E29+E33+E46+E67+E72+E74+E93+E96+E98+E106+E117+E123+E129+E133+E136+E171+E178+E185+E201+E211+E215</f>
        <v>110784.29999999999</v>
      </c>
    </row>
    <row r="15" spans="1:16" x14ac:dyDescent="0.25">
      <c r="B15" s="224" t="s">
        <v>20</v>
      </c>
      <c r="C15" s="167">
        <v>222140</v>
      </c>
      <c r="D15" s="225">
        <v>3105.7</v>
      </c>
      <c r="E15" s="311">
        <v>621.70000000000005</v>
      </c>
      <c r="F15" s="183">
        <v>206</v>
      </c>
      <c r="G15" s="216" t="s">
        <v>20</v>
      </c>
      <c r="H15" s="210" t="s">
        <v>421</v>
      </c>
      <c r="I15" s="221">
        <v>45291</v>
      </c>
      <c r="J15" s="222">
        <v>3086.9</v>
      </c>
      <c r="K15" s="212" t="s">
        <v>50</v>
      </c>
    </row>
    <row r="16" spans="1:16" x14ac:dyDescent="0.25">
      <c r="B16" s="224" t="s">
        <v>395</v>
      </c>
      <c r="C16" s="167" t="s">
        <v>394</v>
      </c>
      <c r="D16" s="225">
        <v>559.4</v>
      </c>
      <c r="E16" s="311">
        <v>168.8</v>
      </c>
      <c r="F16" s="183">
        <v>60.1</v>
      </c>
      <c r="G16" s="216" t="s">
        <v>395</v>
      </c>
      <c r="H16" s="210"/>
      <c r="I16" s="221"/>
      <c r="J16" s="223"/>
      <c r="K16" s="212"/>
    </row>
    <row r="17" spans="2:11" x14ac:dyDescent="0.25">
      <c r="B17" s="224"/>
      <c r="C17" s="167"/>
      <c r="D17" s="225"/>
      <c r="E17" s="314">
        <v>2</v>
      </c>
      <c r="F17" s="226"/>
      <c r="G17" s="216" t="s">
        <v>503</v>
      </c>
      <c r="H17" s="210"/>
      <c r="I17" s="221"/>
      <c r="J17" s="223"/>
      <c r="K17" s="313" t="s">
        <v>285</v>
      </c>
    </row>
    <row r="18" spans="2:11" ht="15" customHeight="1" x14ac:dyDescent="0.25">
      <c r="B18" s="224"/>
      <c r="C18" s="167"/>
      <c r="D18" s="225"/>
      <c r="E18" s="314">
        <v>166.8</v>
      </c>
      <c r="F18" s="226">
        <v>60.1</v>
      </c>
      <c r="G18" s="227" t="s">
        <v>503</v>
      </c>
      <c r="H18" s="210" t="s">
        <v>446</v>
      </c>
      <c r="I18" s="221" t="s">
        <v>414</v>
      </c>
      <c r="J18" s="223">
        <v>557.4</v>
      </c>
      <c r="K18" s="312" t="s">
        <v>165</v>
      </c>
    </row>
    <row r="19" spans="2:11" x14ac:dyDescent="0.25">
      <c r="B19" s="224" t="s">
        <v>85</v>
      </c>
      <c r="C19" s="167" t="s">
        <v>179</v>
      </c>
      <c r="D19" s="225">
        <v>585.70000000000005</v>
      </c>
      <c r="E19" s="225">
        <v>143.30000000000001</v>
      </c>
      <c r="F19" s="183">
        <v>17.5</v>
      </c>
      <c r="G19" s="216" t="s">
        <v>85</v>
      </c>
      <c r="H19" s="210"/>
      <c r="I19" s="210"/>
      <c r="J19" s="211"/>
      <c r="K19" s="212"/>
    </row>
    <row r="20" spans="2:11" ht="14.25" customHeight="1" x14ac:dyDescent="0.25">
      <c r="B20" s="224"/>
      <c r="C20" s="167"/>
      <c r="D20" s="225"/>
      <c r="E20" s="228">
        <v>30.8</v>
      </c>
      <c r="F20" s="226"/>
      <c r="G20" s="226"/>
      <c r="H20" s="210"/>
      <c r="I20" s="221"/>
      <c r="J20" s="211"/>
      <c r="K20" s="212" t="s">
        <v>72</v>
      </c>
    </row>
    <row r="21" spans="2:11" ht="14.25" customHeight="1" x14ac:dyDescent="0.25">
      <c r="B21" s="224"/>
      <c r="C21" s="167"/>
      <c r="D21" s="225"/>
      <c r="E21" s="228">
        <v>30</v>
      </c>
      <c r="F21" s="226"/>
      <c r="G21" s="226" t="s">
        <v>85</v>
      </c>
      <c r="H21" s="210" t="s">
        <v>524</v>
      </c>
      <c r="I21" s="221" t="s">
        <v>414</v>
      </c>
      <c r="J21" s="211">
        <v>120</v>
      </c>
      <c r="K21" s="212" t="s">
        <v>72</v>
      </c>
    </row>
    <row r="22" spans="2:11" ht="14.25" customHeight="1" x14ac:dyDescent="0.25">
      <c r="B22" s="224"/>
      <c r="C22" s="167"/>
      <c r="D22" s="225"/>
      <c r="E22" s="228">
        <v>8.6999999999999993</v>
      </c>
      <c r="F22" s="226"/>
      <c r="G22" s="226" t="s">
        <v>85</v>
      </c>
      <c r="H22" s="210" t="s">
        <v>548</v>
      </c>
      <c r="I22" s="221" t="s">
        <v>414</v>
      </c>
      <c r="J22" s="211">
        <v>34.799999999999997</v>
      </c>
      <c r="K22" s="212" t="s">
        <v>61</v>
      </c>
    </row>
    <row r="23" spans="2:11" ht="14.25" customHeight="1" x14ac:dyDescent="0.25">
      <c r="B23" s="224"/>
      <c r="C23" s="167"/>
      <c r="D23" s="168"/>
      <c r="E23" s="228">
        <v>52.7</v>
      </c>
      <c r="F23" s="226">
        <v>17.5</v>
      </c>
      <c r="G23" s="226" t="s">
        <v>85</v>
      </c>
      <c r="H23" s="210" t="s">
        <v>493</v>
      </c>
      <c r="I23" s="221">
        <v>45291</v>
      </c>
      <c r="J23" s="223">
        <v>239.9</v>
      </c>
      <c r="K23" s="212" t="s">
        <v>72</v>
      </c>
    </row>
    <row r="24" spans="2:11" ht="14.25" customHeight="1" x14ac:dyDescent="0.25">
      <c r="B24" s="224"/>
      <c r="C24" s="167"/>
      <c r="D24" s="168"/>
      <c r="E24" s="228">
        <v>21.1</v>
      </c>
      <c r="F24" s="226"/>
      <c r="G24" s="226" t="s">
        <v>85</v>
      </c>
      <c r="H24" s="210" t="s">
        <v>423</v>
      </c>
      <c r="I24" s="221">
        <v>45291</v>
      </c>
      <c r="J24" s="223">
        <v>120</v>
      </c>
      <c r="K24" s="212" t="s">
        <v>57</v>
      </c>
    </row>
    <row r="25" spans="2:11" ht="22.5" x14ac:dyDescent="0.25">
      <c r="B25" s="224" t="s">
        <v>166</v>
      </c>
      <c r="C25" s="167" t="s">
        <v>167</v>
      </c>
      <c r="D25" s="168" t="s">
        <v>556</v>
      </c>
      <c r="E25" s="225">
        <v>54.9</v>
      </c>
      <c r="F25" s="183">
        <f>SUM(F26:F28)</f>
        <v>14.8</v>
      </c>
      <c r="G25" s="283" t="s">
        <v>166</v>
      </c>
      <c r="H25" s="210"/>
      <c r="I25" s="221"/>
      <c r="J25" s="223"/>
      <c r="K25" s="212" t="s">
        <v>72</v>
      </c>
    </row>
    <row r="26" spans="2:11" ht="14.25" customHeight="1" x14ac:dyDescent="0.25">
      <c r="B26" s="224"/>
      <c r="C26" s="167"/>
      <c r="D26" s="168"/>
      <c r="E26" s="319">
        <v>9.8000000000000007</v>
      </c>
      <c r="F26" s="226"/>
      <c r="G26" s="226"/>
      <c r="H26" s="210"/>
      <c r="I26" s="221"/>
      <c r="J26" s="223"/>
      <c r="K26" s="212" t="s">
        <v>72</v>
      </c>
    </row>
    <row r="27" spans="2:11" ht="14.25" customHeight="1" x14ac:dyDescent="0.25">
      <c r="B27" s="224"/>
      <c r="C27" s="167"/>
      <c r="D27" s="168"/>
      <c r="E27" s="228">
        <v>44.1</v>
      </c>
      <c r="F27" s="226">
        <v>14.8</v>
      </c>
      <c r="G27" s="226" t="s">
        <v>166</v>
      </c>
      <c r="H27" s="210" t="s">
        <v>492</v>
      </c>
      <c r="I27" s="221" t="s">
        <v>414</v>
      </c>
      <c r="J27" s="223">
        <v>167</v>
      </c>
      <c r="K27" s="212" t="s">
        <v>72</v>
      </c>
    </row>
    <row r="28" spans="2:11" ht="14.25" customHeight="1" x14ac:dyDescent="0.25">
      <c r="B28" s="224"/>
      <c r="C28" s="167"/>
      <c r="D28" s="168"/>
      <c r="E28" s="228">
        <v>1</v>
      </c>
      <c r="F28" s="226"/>
      <c r="G28" s="226" t="s">
        <v>166</v>
      </c>
      <c r="H28" s="210"/>
      <c r="I28" s="221"/>
      <c r="J28" s="223"/>
      <c r="K28" s="212" t="s">
        <v>347</v>
      </c>
    </row>
    <row r="29" spans="2:11" x14ac:dyDescent="0.25">
      <c r="B29" s="224" t="s">
        <v>22</v>
      </c>
      <c r="C29" s="167" t="s">
        <v>174</v>
      </c>
      <c r="D29" s="168" t="s">
        <v>459</v>
      </c>
      <c r="E29" s="225">
        <v>13.9</v>
      </c>
      <c r="F29" s="183"/>
      <c r="G29" s="246" t="s">
        <v>22</v>
      </c>
      <c r="H29" s="210"/>
      <c r="I29" s="221"/>
      <c r="J29" s="211"/>
      <c r="K29" s="170"/>
    </row>
    <row r="30" spans="2:11" x14ac:dyDescent="0.25">
      <c r="B30" s="224"/>
      <c r="C30" s="167"/>
      <c r="D30" s="168"/>
      <c r="E30" s="228">
        <v>1</v>
      </c>
      <c r="F30" s="226"/>
      <c r="G30" s="229" t="s">
        <v>177</v>
      </c>
      <c r="H30" s="210"/>
      <c r="I30" s="221"/>
      <c r="J30" s="211"/>
      <c r="K30" s="170" t="s">
        <v>441</v>
      </c>
    </row>
    <row r="31" spans="2:11" ht="15.75" customHeight="1" x14ac:dyDescent="0.25">
      <c r="B31" s="224"/>
      <c r="C31" s="167"/>
      <c r="D31" s="168"/>
      <c r="E31" s="319">
        <v>1.6</v>
      </c>
      <c r="F31" s="226"/>
      <c r="G31" s="246" t="s">
        <v>550</v>
      </c>
      <c r="H31" s="210"/>
      <c r="I31" s="221"/>
      <c r="J31" s="211"/>
      <c r="K31" s="170" t="s">
        <v>84</v>
      </c>
    </row>
    <row r="32" spans="2:11" ht="15.75" customHeight="1" x14ac:dyDescent="0.25">
      <c r="B32" s="224"/>
      <c r="C32" s="167"/>
      <c r="D32" s="168"/>
      <c r="E32" s="228">
        <v>11.3</v>
      </c>
      <c r="F32" s="226"/>
      <c r="G32" s="227" t="s">
        <v>177</v>
      </c>
      <c r="H32" s="210" t="s">
        <v>489</v>
      </c>
      <c r="I32" s="221" t="s">
        <v>414</v>
      </c>
      <c r="J32" s="211">
        <v>30</v>
      </c>
      <c r="K32" s="170" t="s">
        <v>488</v>
      </c>
    </row>
    <row r="33" spans="2:11" ht="18" customHeight="1" x14ac:dyDescent="0.25">
      <c r="B33" s="224" t="s">
        <v>149</v>
      </c>
      <c r="C33" s="167" t="s">
        <v>176</v>
      </c>
      <c r="D33" s="168" t="s">
        <v>557</v>
      </c>
      <c r="E33" s="225">
        <v>1408.8</v>
      </c>
      <c r="F33" s="183">
        <v>113.7</v>
      </c>
      <c r="G33" s="283" t="s">
        <v>149</v>
      </c>
      <c r="H33" s="210"/>
      <c r="I33" s="210"/>
      <c r="J33" s="211"/>
      <c r="K33" s="212"/>
    </row>
    <row r="34" spans="2:11" x14ac:dyDescent="0.25">
      <c r="B34" s="224"/>
      <c r="C34" s="167"/>
      <c r="D34" s="168"/>
      <c r="E34" s="228">
        <v>119.5</v>
      </c>
      <c r="F34" s="226"/>
      <c r="G34" s="229" t="s">
        <v>149</v>
      </c>
      <c r="H34" s="210"/>
      <c r="I34" s="210"/>
      <c r="J34" s="211"/>
      <c r="K34" s="212" t="s">
        <v>400</v>
      </c>
    </row>
    <row r="35" spans="2:11" x14ac:dyDescent="0.25">
      <c r="B35" s="224"/>
      <c r="C35" s="167"/>
      <c r="D35" s="168"/>
      <c r="E35" s="228">
        <v>146.9</v>
      </c>
      <c r="F35" s="226"/>
      <c r="G35" s="229" t="s">
        <v>149</v>
      </c>
      <c r="H35" s="210" t="s">
        <v>530</v>
      </c>
      <c r="I35" s="210" t="s">
        <v>414</v>
      </c>
      <c r="J35" s="211">
        <v>146.9</v>
      </c>
      <c r="K35" s="212" t="s">
        <v>529</v>
      </c>
    </row>
    <row r="36" spans="2:11" x14ac:dyDescent="0.25">
      <c r="B36" s="224"/>
      <c r="C36" s="167"/>
      <c r="D36" s="168"/>
      <c r="E36" s="228">
        <v>108.6</v>
      </c>
      <c r="F36" s="336"/>
      <c r="G36" s="229" t="s">
        <v>149</v>
      </c>
      <c r="H36" s="210" t="s">
        <v>539</v>
      </c>
      <c r="I36" s="210" t="s">
        <v>414</v>
      </c>
      <c r="J36" s="211">
        <v>108.6</v>
      </c>
      <c r="K36" s="212" t="s">
        <v>529</v>
      </c>
    </row>
    <row r="37" spans="2:11" x14ac:dyDescent="0.25">
      <c r="B37" s="224"/>
      <c r="C37" s="167"/>
      <c r="D37" s="168"/>
      <c r="E37" s="228">
        <v>189.2</v>
      </c>
      <c r="F37" s="226"/>
      <c r="G37" s="229" t="s">
        <v>149</v>
      </c>
      <c r="H37" s="210" t="s">
        <v>531</v>
      </c>
      <c r="I37" s="210" t="s">
        <v>414</v>
      </c>
      <c r="J37" s="211">
        <v>189.2</v>
      </c>
      <c r="K37" s="212" t="s">
        <v>400</v>
      </c>
    </row>
    <row r="38" spans="2:11" x14ac:dyDescent="0.25">
      <c r="B38" s="224"/>
      <c r="C38" s="167"/>
      <c r="D38" s="168"/>
      <c r="E38" s="228">
        <v>199</v>
      </c>
      <c r="F38" s="184"/>
      <c r="G38" s="227" t="s">
        <v>149</v>
      </c>
      <c r="H38" s="210" t="s">
        <v>424</v>
      </c>
      <c r="I38" s="221" t="s">
        <v>414</v>
      </c>
      <c r="J38" s="211">
        <v>199</v>
      </c>
      <c r="K38" s="212" t="s">
        <v>400</v>
      </c>
    </row>
    <row r="39" spans="2:11" x14ac:dyDescent="0.25">
      <c r="B39" s="224"/>
      <c r="C39" s="167"/>
      <c r="D39" s="168"/>
      <c r="E39" s="228">
        <v>239.8</v>
      </c>
      <c r="F39" s="226"/>
      <c r="G39" s="227" t="s">
        <v>149</v>
      </c>
      <c r="H39" s="210" t="s">
        <v>466</v>
      </c>
      <c r="I39" s="221" t="s">
        <v>414</v>
      </c>
      <c r="J39" s="211">
        <v>239.9</v>
      </c>
      <c r="K39" s="212" t="s">
        <v>465</v>
      </c>
    </row>
    <row r="40" spans="2:11" x14ac:dyDescent="0.25">
      <c r="B40" s="224"/>
      <c r="C40" s="167"/>
      <c r="D40" s="168"/>
      <c r="E40" s="228">
        <v>53.5</v>
      </c>
      <c r="F40" s="226"/>
      <c r="G40" s="309" t="s">
        <v>149</v>
      </c>
      <c r="H40" s="210" t="s">
        <v>528</v>
      </c>
      <c r="I40" s="221" t="s">
        <v>414</v>
      </c>
      <c r="J40" s="211">
        <v>53.5</v>
      </c>
      <c r="K40" s="212" t="s">
        <v>183</v>
      </c>
    </row>
    <row r="41" spans="2:11" x14ac:dyDescent="0.25">
      <c r="B41" s="224"/>
      <c r="C41" s="167"/>
      <c r="D41" s="168"/>
      <c r="E41" s="228">
        <v>226.2</v>
      </c>
      <c r="F41" s="226"/>
      <c r="G41" s="309" t="s">
        <v>149</v>
      </c>
      <c r="H41" s="210" t="s">
        <v>541</v>
      </c>
      <c r="I41" s="221" t="s">
        <v>414</v>
      </c>
      <c r="J41" s="211">
        <v>226.2</v>
      </c>
      <c r="K41" s="212" t="s">
        <v>400</v>
      </c>
    </row>
    <row r="42" spans="2:11" x14ac:dyDescent="0.25">
      <c r="B42" s="224"/>
      <c r="C42" s="167"/>
      <c r="D42" s="168"/>
      <c r="E42" s="228">
        <v>113.7</v>
      </c>
      <c r="F42" s="226">
        <v>113.7</v>
      </c>
      <c r="G42" s="309" t="s">
        <v>149</v>
      </c>
      <c r="H42" s="210" t="s">
        <v>455</v>
      </c>
      <c r="I42" s="221" t="s">
        <v>87</v>
      </c>
      <c r="J42" s="211">
        <v>360</v>
      </c>
      <c r="K42" s="212" t="s">
        <v>400</v>
      </c>
    </row>
    <row r="43" spans="2:11" ht="23.25" x14ac:dyDescent="0.25">
      <c r="B43" s="224"/>
      <c r="C43" s="167"/>
      <c r="D43" s="168"/>
      <c r="E43" s="228">
        <v>10</v>
      </c>
      <c r="F43" s="226"/>
      <c r="G43" s="285" t="s">
        <v>149</v>
      </c>
      <c r="H43" s="210"/>
      <c r="I43" s="221"/>
      <c r="J43" s="210"/>
      <c r="K43" s="329" t="s">
        <v>463</v>
      </c>
    </row>
    <row r="44" spans="2:11" x14ac:dyDescent="0.25">
      <c r="B44" s="224"/>
      <c r="C44" s="167"/>
      <c r="D44" s="168"/>
      <c r="E44" s="228"/>
      <c r="F44" s="184"/>
      <c r="G44" s="184"/>
      <c r="H44" s="210"/>
      <c r="I44" s="221"/>
      <c r="J44" s="211"/>
      <c r="K44" s="212"/>
    </row>
    <row r="45" spans="2:11" x14ac:dyDescent="0.25">
      <c r="B45" s="224"/>
      <c r="C45" s="167"/>
      <c r="D45" s="171"/>
      <c r="E45" s="228">
        <v>2.4</v>
      </c>
      <c r="F45" s="226"/>
      <c r="G45" s="226" t="s">
        <v>413</v>
      </c>
      <c r="H45" s="210"/>
      <c r="I45" s="221"/>
      <c r="J45" s="211"/>
      <c r="K45" s="212" t="s">
        <v>183</v>
      </c>
    </row>
    <row r="46" spans="2:11" x14ac:dyDescent="0.25">
      <c r="B46" s="224" t="s">
        <v>23</v>
      </c>
      <c r="C46" s="167" t="s">
        <v>188</v>
      </c>
      <c r="D46" s="168" t="s">
        <v>558</v>
      </c>
      <c r="E46" s="225">
        <v>46.8</v>
      </c>
      <c r="F46" s="183">
        <v>8.9</v>
      </c>
      <c r="G46" s="216" t="s">
        <v>23</v>
      </c>
      <c r="H46" s="210"/>
      <c r="I46" s="221"/>
      <c r="J46" s="223"/>
      <c r="K46" s="212"/>
    </row>
    <row r="47" spans="2:11" ht="12.75" customHeight="1" x14ac:dyDescent="0.25">
      <c r="B47" s="230"/>
      <c r="C47" s="172"/>
      <c r="D47" s="173"/>
      <c r="E47" s="228">
        <v>2.2000000000000002</v>
      </c>
      <c r="F47" s="184"/>
      <c r="G47" s="227" t="s">
        <v>23</v>
      </c>
      <c r="H47" s="210"/>
      <c r="I47" s="221"/>
      <c r="J47" s="223"/>
      <c r="K47" s="212" t="s">
        <v>200</v>
      </c>
    </row>
    <row r="48" spans="2:11" ht="12.75" customHeight="1" x14ac:dyDescent="0.25">
      <c r="B48" s="230"/>
      <c r="C48" s="172"/>
      <c r="D48" s="173"/>
      <c r="E48" s="228">
        <v>0.6</v>
      </c>
      <c r="F48" s="231"/>
      <c r="G48" s="235" t="s">
        <v>484</v>
      </c>
      <c r="H48" s="214"/>
      <c r="I48" s="232"/>
      <c r="J48" s="233"/>
      <c r="K48" s="234" t="s">
        <v>401</v>
      </c>
    </row>
    <row r="49" spans="2:11" ht="12.75" customHeight="1" x14ac:dyDescent="0.25">
      <c r="B49" s="230"/>
      <c r="C49" s="172"/>
      <c r="D49" s="173"/>
      <c r="E49" s="228">
        <v>4.4000000000000004</v>
      </c>
      <c r="F49" s="321"/>
      <c r="G49" s="235" t="s">
        <v>484</v>
      </c>
      <c r="H49" s="214"/>
      <c r="I49" s="232"/>
      <c r="J49" s="233"/>
      <c r="K49" s="234" t="s">
        <v>404</v>
      </c>
    </row>
    <row r="50" spans="2:11" ht="12.75" customHeight="1" x14ac:dyDescent="0.25">
      <c r="B50" s="224"/>
      <c r="C50" s="167"/>
      <c r="D50" s="168"/>
      <c r="E50" s="228">
        <v>8.5</v>
      </c>
      <c r="F50" s="231"/>
      <c r="G50" s="235" t="s">
        <v>484</v>
      </c>
      <c r="H50" s="214"/>
      <c r="I50" s="214"/>
      <c r="J50" s="233"/>
      <c r="K50" s="236" t="s">
        <v>78</v>
      </c>
    </row>
    <row r="51" spans="2:11" ht="12.75" customHeight="1" x14ac:dyDescent="0.25">
      <c r="B51" s="237"/>
      <c r="C51" s="174"/>
      <c r="D51" s="175"/>
      <c r="E51" s="228"/>
      <c r="F51" s="231"/>
      <c r="G51" s="235" t="s">
        <v>23</v>
      </c>
      <c r="H51" s="214"/>
      <c r="I51" s="214" t="s">
        <v>547</v>
      </c>
      <c r="J51" s="222"/>
      <c r="K51" s="236" t="s">
        <v>154</v>
      </c>
    </row>
    <row r="52" spans="2:11" ht="12.75" customHeight="1" x14ac:dyDescent="0.25">
      <c r="B52" s="237"/>
      <c r="C52" s="174"/>
      <c r="D52" s="175"/>
      <c r="E52" s="228">
        <v>10</v>
      </c>
      <c r="F52" s="184"/>
      <c r="G52" s="347" t="s">
        <v>23</v>
      </c>
      <c r="H52" s="210"/>
      <c r="I52" s="210"/>
      <c r="K52" s="238" t="s">
        <v>154</v>
      </c>
    </row>
    <row r="53" spans="2:11" ht="12.75" customHeight="1" x14ac:dyDescent="0.25">
      <c r="B53" s="237"/>
      <c r="C53" s="174"/>
      <c r="D53" s="175"/>
      <c r="E53" s="228">
        <v>2</v>
      </c>
      <c r="F53" s="239">
        <v>2</v>
      </c>
      <c r="G53" s="348" t="s">
        <v>23</v>
      </c>
      <c r="H53" s="240"/>
      <c r="I53" s="240"/>
      <c r="J53" s="222"/>
      <c r="K53" s="241" t="s">
        <v>61</v>
      </c>
    </row>
    <row r="54" spans="2:11" ht="12.75" customHeight="1" x14ac:dyDescent="0.25">
      <c r="B54" s="237"/>
      <c r="C54" s="174"/>
      <c r="D54" s="175"/>
      <c r="E54" s="228">
        <v>5.7</v>
      </c>
      <c r="F54" s="239">
        <v>5.7</v>
      </c>
      <c r="G54" s="349" t="s">
        <v>23</v>
      </c>
      <c r="H54" s="346"/>
      <c r="I54" s="240"/>
      <c r="J54" s="242"/>
      <c r="K54" s="241" t="s">
        <v>559</v>
      </c>
    </row>
    <row r="55" spans="2:11" ht="12.75" customHeight="1" x14ac:dyDescent="0.25">
      <c r="B55" s="224"/>
      <c r="C55" s="167"/>
      <c r="D55" s="168"/>
      <c r="E55" s="228"/>
      <c r="F55" s="239"/>
      <c r="G55" s="349" t="s">
        <v>23</v>
      </c>
      <c r="H55" s="223"/>
      <c r="I55" s="240"/>
      <c r="J55" s="242"/>
      <c r="K55" s="241" t="s">
        <v>197</v>
      </c>
    </row>
    <row r="56" spans="2:11" ht="12.75" customHeight="1" x14ac:dyDescent="0.25">
      <c r="B56" s="224"/>
      <c r="C56" s="167"/>
      <c r="D56" s="168"/>
      <c r="E56" s="228"/>
      <c r="F56" s="328"/>
      <c r="G56" s="227" t="s">
        <v>23</v>
      </c>
      <c r="H56" s="243"/>
      <c r="I56" s="210"/>
      <c r="J56" s="223"/>
      <c r="K56" s="238" t="s">
        <v>198</v>
      </c>
    </row>
    <row r="57" spans="2:11" ht="12.75" customHeight="1" x14ac:dyDescent="0.25">
      <c r="B57" s="224"/>
      <c r="C57" s="167"/>
      <c r="D57" s="168"/>
      <c r="E57" s="228"/>
      <c r="F57" s="184"/>
      <c r="G57" s="350" t="s">
        <v>23</v>
      </c>
      <c r="H57" s="210"/>
      <c r="I57" s="210"/>
      <c r="J57" s="223"/>
      <c r="K57" s="238" t="s">
        <v>79</v>
      </c>
    </row>
    <row r="58" spans="2:11" ht="12.75" customHeight="1" x14ac:dyDescent="0.25">
      <c r="B58" s="224"/>
      <c r="C58" s="167"/>
      <c r="D58" s="168"/>
      <c r="E58" s="228">
        <v>1.8</v>
      </c>
      <c r="F58" s="184"/>
      <c r="G58" s="347" t="s">
        <v>23</v>
      </c>
      <c r="H58" s="210"/>
      <c r="I58" s="210"/>
      <c r="J58" s="223"/>
      <c r="K58" s="238" t="s">
        <v>142</v>
      </c>
    </row>
    <row r="59" spans="2:11" ht="12.75" customHeight="1" x14ac:dyDescent="0.25">
      <c r="B59" s="224"/>
      <c r="C59" s="167"/>
      <c r="D59" s="168"/>
      <c r="E59" s="228"/>
      <c r="F59" s="184"/>
      <c r="G59" s="347" t="s">
        <v>23</v>
      </c>
      <c r="H59" s="210"/>
      <c r="I59" s="210"/>
      <c r="J59" s="223"/>
      <c r="K59" s="238" t="s">
        <v>199</v>
      </c>
    </row>
    <row r="60" spans="2:11" ht="12.75" customHeight="1" x14ac:dyDescent="0.25">
      <c r="B60" s="224"/>
      <c r="C60" s="167"/>
      <c r="D60" s="168"/>
      <c r="E60" s="228">
        <v>2</v>
      </c>
      <c r="F60" s="184"/>
      <c r="G60" s="227" t="s">
        <v>23</v>
      </c>
      <c r="H60" s="210"/>
      <c r="I60" s="210"/>
      <c r="J60" s="223"/>
      <c r="K60" s="238" t="s">
        <v>536</v>
      </c>
    </row>
    <row r="61" spans="2:11" ht="12.75" customHeight="1" x14ac:dyDescent="0.25">
      <c r="B61" s="224"/>
      <c r="C61" s="167"/>
      <c r="D61" s="168"/>
      <c r="E61" s="228">
        <v>1.2</v>
      </c>
      <c r="F61" s="184"/>
      <c r="G61" s="227" t="s">
        <v>23</v>
      </c>
      <c r="H61" s="210"/>
      <c r="I61" s="210"/>
      <c r="J61" s="223"/>
      <c r="K61" s="238" t="s">
        <v>535</v>
      </c>
    </row>
    <row r="62" spans="2:11" ht="12.75" customHeight="1" x14ac:dyDescent="0.25">
      <c r="B62" s="224"/>
      <c r="C62" s="167"/>
      <c r="D62" s="168"/>
      <c r="E62" s="228"/>
      <c r="F62" s="184"/>
      <c r="G62" s="227" t="s">
        <v>23</v>
      </c>
      <c r="H62" s="210"/>
      <c r="I62" s="210"/>
      <c r="J62" s="223"/>
      <c r="K62" s="281" t="s">
        <v>144</v>
      </c>
    </row>
    <row r="63" spans="2:11" ht="12.75" customHeight="1" x14ac:dyDescent="0.25">
      <c r="B63" s="224"/>
      <c r="C63" s="167"/>
      <c r="D63" s="168"/>
      <c r="E63" s="228"/>
      <c r="F63" s="184"/>
      <c r="G63" s="227" t="s">
        <v>23</v>
      </c>
      <c r="H63" s="210"/>
      <c r="I63" s="210"/>
      <c r="J63" s="223"/>
      <c r="K63" s="238" t="s">
        <v>367</v>
      </c>
    </row>
    <row r="64" spans="2:11" ht="12.75" customHeight="1" x14ac:dyDescent="0.25">
      <c r="B64" s="224"/>
      <c r="C64" s="167"/>
      <c r="D64" s="168"/>
      <c r="E64" s="228">
        <v>6.6</v>
      </c>
      <c r="F64" s="184"/>
      <c r="G64" s="227" t="s">
        <v>23</v>
      </c>
      <c r="H64" s="210" t="s">
        <v>464</v>
      </c>
      <c r="I64" s="244" t="s">
        <v>414</v>
      </c>
      <c r="J64" s="223">
        <v>11</v>
      </c>
      <c r="K64" s="238" t="s">
        <v>409</v>
      </c>
    </row>
    <row r="65" spans="2:11" ht="16.5" customHeight="1" x14ac:dyDescent="0.25">
      <c r="B65" s="224"/>
      <c r="C65" s="167"/>
      <c r="D65" s="168"/>
      <c r="E65" s="228"/>
      <c r="F65" s="226"/>
      <c r="G65" s="229" t="s">
        <v>23</v>
      </c>
      <c r="H65" s="210"/>
      <c r="I65" s="169"/>
      <c r="J65" s="223"/>
      <c r="K65" s="281" t="s">
        <v>145</v>
      </c>
    </row>
    <row r="66" spans="2:11" ht="12.75" customHeight="1" x14ac:dyDescent="0.25">
      <c r="B66" s="224"/>
      <c r="C66" s="167"/>
      <c r="D66" s="168"/>
      <c r="E66" s="228">
        <v>1.8</v>
      </c>
      <c r="F66" s="184">
        <v>1.2</v>
      </c>
      <c r="G66" s="227" t="s">
        <v>23</v>
      </c>
      <c r="H66" s="210"/>
      <c r="I66" s="210"/>
      <c r="J66" s="223"/>
      <c r="K66" s="238" t="s">
        <v>143</v>
      </c>
    </row>
    <row r="67" spans="2:11" x14ac:dyDescent="0.25">
      <c r="B67" s="224" t="s">
        <v>24</v>
      </c>
      <c r="C67" s="337">
        <v>222940</v>
      </c>
      <c r="D67" s="183">
        <v>102.1</v>
      </c>
      <c r="E67" s="225">
        <v>34</v>
      </c>
      <c r="F67" s="183">
        <v>26.1</v>
      </c>
      <c r="G67" s="246" t="s">
        <v>24</v>
      </c>
      <c r="H67" s="210"/>
      <c r="I67" s="210"/>
      <c r="J67" s="223"/>
      <c r="K67" s="238"/>
    </row>
    <row r="68" spans="2:11" x14ac:dyDescent="0.25">
      <c r="B68" s="224"/>
      <c r="C68" s="337"/>
      <c r="D68" s="183"/>
      <c r="E68" s="322">
        <v>8</v>
      </c>
      <c r="F68" s="226">
        <v>2</v>
      </c>
      <c r="G68" s="247" t="s">
        <v>417</v>
      </c>
      <c r="H68" s="211" t="s">
        <v>439</v>
      </c>
      <c r="I68" s="210" t="s">
        <v>414</v>
      </c>
      <c r="J68" s="223">
        <v>24</v>
      </c>
      <c r="K68" s="238" t="s">
        <v>438</v>
      </c>
    </row>
    <row r="69" spans="2:11" x14ac:dyDescent="0.25">
      <c r="B69" s="224"/>
      <c r="C69" s="337"/>
      <c r="D69" s="183"/>
      <c r="E69" s="322">
        <v>2.8</v>
      </c>
      <c r="F69" s="226">
        <v>0.9</v>
      </c>
      <c r="G69" s="247" t="s">
        <v>417</v>
      </c>
      <c r="H69" s="211"/>
      <c r="I69" s="210"/>
      <c r="J69" s="223"/>
      <c r="K69" s="238" t="s">
        <v>396</v>
      </c>
    </row>
    <row r="70" spans="2:11" x14ac:dyDescent="0.25">
      <c r="B70" s="224"/>
      <c r="C70" s="337"/>
      <c r="D70" s="168"/>
      <c r="E70" s="228">
        <v>23.2</v>
      </c>
      <c r="F70" s="226">
        <v>23.2</v>
      </c>
      <c r="G70" s="247" t="s">
        <v>417</v>
      </c>
      <c r="H70" s="211" t="s">
        <v>491</v>
      </c>
      <c r="I70" s="210" t="s">
        <v>414</v>
      </c>
      <c r="J70" s="211">
        <v>69.5</v>
      </c>
      <c r="K70" s="212" t="s">
        <v>396</v>
      </c>
    </row>
    <row r="71" spans="2:11" x14ac:dyDescent="0.25">
      <c r="B71" s="224" t="s">
        <v>407</v>
      </c>
      <c r="C71" s="337" t="s">
        <v>392</v>
      </c>
      <c r="D71" s="168"/>
      <c r="E71" s="225"/>
      <c r="F71" s="226"/>
      <c r="G71" s="247" t="s">
        <v>418</v>
      </c>
      <c r="H71" s="211"/>
      <c r="I71" s="210" t="s">
        <v>414</v>
      </c>
      <c r="J71" s="211"/>
      <c r="K71" s="212"/>
    </row>
    <row r="72" spans="2:11" x14ac:dyDescent="0.25">
      <c r="B72" s="224" t="s">
        <v>397</v>
      </c>
      <c r="C72" s="337" t="s">
        <v>398</v>
      </c>
      <c r="D72" s="168" t="s">
        <v>560</v>
      </c>
      <c r="E72" s="225">
        <v>5</v>
      </c>
      <c r="F72" s="226"/>
      <c r="G72" s="315" t="s">
        <v>397</v>
      </c>
      <c r="H72" s="211"/>
      <c r="I72" s="210"/>
      <c r="J72" s="211"/>
      <c r="K72" s="212"/>
    </row>
    <row r="73" spans="2:11" x14ac:dyDescent="0.25">
      <c r="B73" s="224"/>
      <c r="C73" s="337"/>
      <c r="D73" s="168"/>
      <c r="E73" s="228">
        <v>5</v>
      </c>
      <c r="F73" s="226"/>
      <c r="G73" s="247" t="s">
        <v>397</v>
      </c>
      <c r="H73" s="211"/>
      <c r="I73" s="210"/>
      <c r="J73" s="211"/>
      <c r="K73" s="316" t="s">
        <v>522</v>
      </c>
    </row>
    <row r="74" spans="2:11" ht="22.5" x14ac:dyDescent="0.25">
      <c r="B74" s="224" t="s">
        <v>226</v>
      </c>
      <c r="C74" s="337" t="s">
        <v>292</v>
      </c>
      <c r="D74" s="168" t="s">
        <v>551</v>
      </c>
      <c r="E74" s="335">
        <v>2081.4</v>
      </c>
      <c r="F74" s="183">
        <v>773.6</v>
      </c>
      <c r="G74" s="298" t="s">
        <v>226</v>
      </c>
      <c r="H74" s="211"/>
      <c r="I74" s="210"/>
      <c r="J74" s="211"/>
      <c r="K74" s="212"/>
    </row>
    <row r="75" spans="2:11" ht="23.25" x14ac:dyDescent="0.25">
      <c r="B75" s="224"/>
      <c r="C75" s="167"/>
      <c r="D75" s="168"/>
      <c r="E75" s="176">
        <v>12.5</v>
      </c>
      <c r="F75" s="226"/>
      <c r="G75" s="295" t="s">
        <v>226</v>
      </c>
      <c r="H75" s="211"/>
      <c r="I75" s="221"/>
      <c r="J75" s="211"/>
      <c r="K75" s="212" t="s">
        <v>412</v>
      </c>
    </row>
    <row r="76" spans="2:11" ht="23.25" x14ac:dyDescent="0.25">
      <c r="B76" s="224"/>
      <c r="C76" s="167"/>
      <c r="D76" s="168"/>
      <c r="E76" s="176">
        <v>0.5</v>
      </c>
      <c r="F76" s="226"/>
      <c r="G76" s="284" t="s">
        <v>226</v>
      </c>
      <c r="H76" s="210"/>
      <c r="I76" s="221"/>
      <c r="J76" s="211"/>
      <c r="K76" s="212" t="s">
        <v>533</v>
      </c>
    </row>
    <row r="77" spans="2:11" ht="23.25" x14ac:dyDescent="0.25">
      <c r="B77" s="224"/>
      <c r="C77" s="167"/>
      <c r="D77" s="168"/>
      <c r="E77" s="318">
        <v>21.3</v>
      </c>
      <c r="F77" s="317"/>
      <c r="G77" s="297" t="s">
        <v>226</v>
      </c>
      <c r="H77" s="211"/>
      <c r="I77" s="221"/>
      <c r="J77" s="211"/>
      <c r="K77" s="212" t="s">
        <v>419</v>
      </c>
    </row>
    <row r="78" spans="2:11" x14ac:dyDescent="0.25">
      <c r="B78" s="224"/>
      <c r="C78" s="167"/>
      <c r="D78" s="168"/>
      <c r="E78" s="318">
        <v>33.6</v>
      </c>
      <c r="F78" s="317">
        <v>11.2</v>
      </c>
      <c r="G78" s="177" t="s">
        <v>454</v>
      </c>
      <c r="H78" s="211" t="s">
        <v>452</v>
      </c>
      <c r="I78" s="221" t="s">
        <v>414</v>
      </c>
      <c r="J78" s="211">
        <v>134.4</v>
      </c>
      <c r="K78" s="212" t="s">
        <v>453</v>
      </c>
    </row>
    <row r="79" spans="2:11" ht="23.25" x14ac:dyDescent="0.25">
      <c r="B79" s="224"/>
      <c r="C79" s="167"/>
      <c r="D79" s="168"/>
      <c r="E79" s="318">
        <v>5.7</v>
      </c>
      <c r="F79" s="184">
        <v>0.4</v>
      </c>
      <c r="G79" s="296" t="s">
        <v>226</v>
      </c>
      <c r="H79" s="211"/>
      <c r="I79" s="221"/>
      <c r="J79" s="211"/>
      <c r="K79" s="212" t="s">
        <v>88</v>
      </c>
    </row>
    <row r="80" spans="2:11" x14ac:dyDescent="0.25">
      <c r="B80" s="224"/>
      <c r="C80" s="167"/>
      <c r="D80" s="168"/>
      <c r="E80" s="318">
        <v>15.7</v>
      </c>
      <c r="F80" s="184"/>
      <c r="G80" s="248" t="s">
        <v>226</v>
      </c>
      <c r="H80" s="211" t="s">
        <v>432</v>
      </c>
      <c r="I80" s="221" t="s">
        <v>414</v>
      </c>
      <c r="J80" s="211">
        <v>20.6</v>
      </c>
      <c r="K80" s="212" t="s">
        <v>154</v>
      </c>
    </row>
    <row r="81" spans="1:11" x14ac:dyDescent="0.25">
      <c r="B81" s="224"/>
      <c r="C81" s="167"/>
      <c r="D81" s="168"/>
      <c r="E81" s="318"/>
      <c r="F81" s="184"/>
      <c r="G81" s="248" t="s">
        <v>226</v>
      </c>
      <c r="H81" s="211" t="s">
        <v>467</v>
      </c>
      <c r="I81" s="221" t="s">
        <v>414</v>
      </c>
      <c r="J81" s="211">
        <v>62.7</v>
      </c>
      <c r="K81" s="212" t="s">
        <v>154</v>
      </c>
    </row>
    <row r="82" spans="1:11" ht="23.25" x14ac:dyDescent="0.25">
      <c r="B82" s="224"/>
      <c r="C82" s="167"/>
      <c r="D82" s="171"/>
      <c r="E82" s="228">
        <v>7.7</v>
      </c>
      <c r="F82" s="184"/>
      <c r="G82" s="296" t="s">
        <v>226</v>
      </c>
      <c r="H82" s="211"/>
      <c r="I82" s="221"/>
      <c r="J82" s="211"/>
      <c r="K82" s="212" t="s">
        <v>154</v>
      </c>
    </row>
    <row r="83" spans="1:11" x14ac:dyDescent="0.25">
      <c r="B83" s="224"/>
      <c r="C83" s="167"/>
      <c r="D83" s="171"/>
      <c r="E83" s="228">
        <v>54.9</v>
      </c>
      <c r="F83" s="184">
        <v>16.899999999999999</v>
      </c>
      <c r="G83" s="227" t="s">
        <v>226</v>
      </c>
      <c r="H83" s="211" t="s">
        <v>434</v>
      </c>
      <c r="I83" s="221" t="s">
        <v>414</v>
      </c>
      <c r="J83" s="211">
        <v>199.5</v>
      </c>
      <c r="K83" s="212" t="s">
        <v>433</v>
      </c>
    </row>
    <row r="84" spans="1:11" x14ac:dyDescent="0.25">
      <c r="B84" s="224"/>
      <c r="C84" s="167"/>
      <c r="D84" s="171"/>
      <c r="E84" s="228">
        <v>9.9</v>
      </c>
      <c r="F84" s="184">
        <v>9.9</v>
      </c>
      <c r="G84" s="248" t="s">
        <v>226</v>
      </c>
      <c r="H84" s="211"/>
      <c r="I84" s="221"/>
      <c r="J84" s="211"/>
      <c r="K84" s="212" t="s">
        <v>537</v>
      </c>
    </row>
    <row r="85" spans="1:11" x14ac:dyDescent="0.25">
      <c r="B85" s="224"/>
      <c r="C85" s="167"/>
      <c r="D85" s="171"/>
      <c r="E85" s="228">
        <v>32.799999999999997</v>
      </c>
      <c r="F85" s="184">
        <v>32.799999999999997</v>
      </c>
      <c r="G85" s="248" t="s">
        <v>226</v>
      </c>
      <c r="H85" s="211" t="s">
        <v>540</v>
      </c>
      <c r="I85" s="221" t="s">
        <v>538</v>
      </c>
      <c r="J85" s="211">
        <v>131.4</v>
      </c>
      <c r="K85" s="212" t="s">
        <v>537</v>
      </c>
    </row>
    <row r="86" spans="1:11" x14ac:dyDescent="0.25">
      <c r="B86" s="224"/>
      <c r="C86" s="167"/>
      <c r="D86" s="171"/>
      <c r="E86" s="228">
        <v>75</v>
      </c>
      <c r="F86" s="184">
        <v>75</v>
      </c>
      <c r="G86" s="248" t="s">
        <v>226</v>
      </c>
      <c r="H86" s="211" t="s">
        <v>436</v>
      </c>
      <c r="I86" s="221" t="s">
        <v>414</v>
      </c>
      <c r="J86" s="211">
        <v>150</v>
      </c>
      <c r="K86" s="212" t="s">
        <v>249</v>
      </c>
    </row>
    <row r="87" spans="1:11" x14ac:dyDescent="0.25">
      <c r="B87" s="224"/>
      <c r="C87" s="167"/>
      <c r="D87" s="171"/>
      <c r="E87" s="228"/>
      <c r="F87" s="226"/>
      <c r="G87" s="248" t="s">
        <v>226</v>
      </c>
      <c r="H87" s="211"/>
      <c r="I87" s="221"/>
      <c r="J87" s="211"/>
      <c r="K87" s="212" t="s">
        <v>534</v>
      </c>
    </row>
    <row r="88" spans="1:11" ht="23.25" x14ac:dyDescent="0.25">
      <c r="B88" s="224"/>
      <c r="C88" s="167"/>
      <c r="D88" s="171"/>
      <c r="E88" s="228">
        <v>0.6</v>
      </c>
      <c r="F88" s="226">
        <v>0.3</v>
      </c>
      <c r="G88" s="296" t="s">
        <v>226</v>
      </c>
      <c r="H88" s="211"/>
      <c r="I88" s="221"/>
      <c r="J88" s="211"/>
      <c r="K88" s="212" t="s">
        <v>339</v>
      </c>
    </row>
    <row r="89" spans="1:11" ht="23.25" x14ac:dyDescent="0.25">
      <c r="B89" s="224"/>
      <c r="C89" s="167"/>
      <c r="D89" s="171"/>
      <c r="E89" s="228">
        <v>1.8</v>
      </c>
      <c r="F89" s="226"/>
      <c r="G89" s="296" t="s">
        <v>226</v>
      </c>
      <c r="H89" s="211"/>
      <c r="I89" s="221"/>
      <c r="J89" s="211"/>
      <c r="K89" s="212" t="s">
        <v>224</v>
      </c>
    </row>
    <row r="90" spans="1:11" x14ac:dyDescent="0.25">
      <c r="B90" s="224"/>
      <c r="C90" s="167"/>
      <c r="D90" s="171"/>
      <c r="E90" s="228">
        <v>3.3</v>
      </c>
      <c r="F90" s="226"/>
      <c r="G90" s="296"/>
      <c r="H90" s="211" t="s">
        <v>490</v>
      </c>
      <c r="I90" s="221" t="s">
        <v>414</v>
      </c>
      <c r="J90" s="211">
        <v>16.100000000000001</v>
      </c>
      <c r="K90" s="212" t="s">
        <v>224</v>
      </c>
    </row>
    <row r="91" spans="1:11" x14ac:dyDescent="0.25">
      <c r="B91" s="224"/>
      <c r="C91" s="167"/>
      <c r="D91" s="171"/>
      <c r="E91" s="228">
        <v>1736.5</v>
      </c>
      <c r="F91" s="226">
        <v>627.1</v>
      </c>
      <c r="G91" s="248" t="s">
        <v>226</v>
      </c>
      <c r="H91" s="211" t="s">
        <v>437</v>
      </c>
      <c r="I91" s="221" t="s">
        <v>414</v>
      </c>
      <c r="J91" s="211">
        <v>5750.4</v>
      </c>
      <c r="K91" s="212" t="s">
        <v>227</v>
      </c>
    </row>
    <row r="92" spans="1:11" s="18" customFormat="1" ht="15" customHeight="1" x14ac:dyDescent="0.25">
      <c r="A92"/>
      <c r="B92" s="224"/>
      <c r="C92" s="167"/>
      <c r="D92" s="171"/>
      <c r="E92" s="228">
        <v>69.599999999999994</v>
      </c>
      <c r="F92" s="226"/>
      <c r="G92" s="295" t="s">
        <v>226</v>
      </c>
      <c r="H92" s="211"/>
      <c r="I92" s="221"/>
      <c r="J92" s="211"/>
      <c r="K92" s="212" t="s">
        <v>227</v>
      </c>
    </row>
    <row r="93" spans="1:11" x14ac:dyDescent="0.25">
      <c r="B93" s="224" t="s">
        <v>26</v>
      </c>
      <c r="C93" s="167">
        <v>272500</v>
      </c>
      <c r="D93" s="168" t="s">
        <v>552</v>
      </c>
      <c r="E93" s="225">
        <v>3011.9</v>
      </c>
      <c r="F93" s="183">
        <v>51.1</v>
      </c>
      <c r="G93" s="216" t="s">
        <v>406</v>
      </c>
      <c r="H93" s="210"/>
      <c r="I93" s="221"/>
      <c r="J93" s="223"/>
      <c r="K93" s="212"/>
    </row>
    <row r="94" spans="1:11" x14ac:dyDescent="0.25">
      <c r="B94" s="224" t="s">
        <v>27</v>
      </c>
      <c r="C94" s="167">
        <v>272600</v>
      </c>
      <c r="D94" s="168"/>
      <c r="E94" s="245"/>
      <c r="F94" s="226"/>
      <c r="G94" s="229" t="s">
        <v>27</v>
      </c>
      <c r="H94" s="210"/>
      <c r="I94" s="210"/>
      <c r="J94" s="211"/>
      <c r="K94" s="212"/>
    </row>
    <row r="95" spans="1:11" ht="15.75" customHeight="1" x14ac:dyDescent="0.25">
      <c r="B95" s="230" t="s">
        <v>28</v>
      </c>
      <c r="C95" s="172">
        <v>272900</v>
      </c>
      <c r="D95" s="173"/>
      <c r="E95" s="183"/>
      <c r="F95" s="226"/>
      <c r="G95" s="284" t="s">
        <v>306</v>
      </c>
      <c r="H95" s="210"/>
      <c r="I95" s="210"/>
      <c r="J95" s="211"/>
      <c r="K95" s="212"/>
    </row>
    <row r="96" spans="1:11" ht="48.75" customHeight="1" x14ac:dyDescent="0.25">
      <c r="B96" s="224" t="s">
        <v>147</v>
      </c>
      <c r="C96" s="172" t="s">
        <v>148</v>
      </c>
      <c r="D96" s="338" t="s">
        <v>460</v>
      </c>
      <c r="E96" s="213">
        <v>283.5</v>
      </c>
      <c r="F96" s="213">
        <v>73.5</v>
      </c>
      <c r="G96" s="294" t="s">
        <v>147</v>
      </c>
      <c r="H96" s="214"/>
      <c r="I96" s="214"/>
      <c r="J96" s="215"/>
      <c r="K96" s="212"/>
    </row>
    <row r="97" spans="2:12" ht="19.5" customHeight="1" x14ac:dyDescent="0.25">
      <c r="B97" s="224" t="s">
        <v>406</v>
      </c>
      <c r="C97" s="172" t="s">
        <v>405</v>
      </c>
      <c r="D97" s="338"/>
      <c r="E97" s="213"/>
      <c r="F97" s="213"/>
      <c r="G97" s="249" t="s">
        <v>406</v>
      </c>
      <c r="H97" s="214"/>
      <c r="I97" s="214"/>
      <c r="J97" s="215"/>
      <c r="K97" s="234"/>
    </row>
    <row r="98" spans="2:12" ht="19.5" customHeight="1" x14ac:dyDescent="0.25">
      <c r="B98" s="224" t="s">
        <v>296</v>
      </c>
      <c r="C98" s="172" t="s">
        <v>273</v>
      </c>
      <c r="D98" s="338" t="s">
        <v>561</v>
      </c>
      <c r="E98" s="213">
        <v>2077.6999999999998</v>
      </c>
      <c r="F98" s="213">
        <v>239.8</v>
      </c>
      <c r="G98" s="249" t="s">
        <v>296</v>
      </c>
      <c r="H98" s="214"/>
      <c r="I98" s="214"/>
      <c r="J98" s="215"/>
      <c r="K98" s="212"/>
    </row>
    <row r="99" spans="2:12" ht="19.5" customHeight="1" x14ac:dyDescent="0.25">
      <c r="B99" s="224"/>
      <c r="C99" s="172"/>
      <c r="D99" s="338"/>
      <c r="E99" s="321">
        <v>237.5</v>
      </c>
      <c r="F99" s="321"/>
      <c r="G99" s="250" t="s">
        <v>296</v>
      </c>
      <c r="H99" s="214"/>
      <c r="I99" s="214"/>
      <c r="J99" s="210"/>
      <c r="K99" s="178" t="s">
        <v>514</v>
      </c>
    </row>
    <row r="100" spans="2:12" ht="19.5" customHeight="1" x14ac:dyDescent="0.25">
      <c r="B100" s="224"/>
      <c r="C100" s="172"/>
      <c r="D100" s="338"/>
      <c r="E100" s="321">
        <v>299.7</v>
      </c>
      <c r="F100" s="321"/>
      <c r="G100" s="250" t="s">
        <v>296</v>
      </c>
      <c r="H100" s="214" t="s">
        <v>527</v>
      </c>
      <c r="I100" s="214" t="s">
        <v>414</v>
      </c>
      <c r="J100" s="215">
        <v>299.7</v>
      </c>
      <c r="K100" s="308" t="s">
        <v>526</v>
      </c>
    </row>
    <row r="101" spans="2:12" ht="19.5" customHeight="1" x14ac:dyDescent="0.25">
      <c r="B101" s="224"/>
      <c r="C101" s="172"/>
      <c r="D101" s="338"/>
      <c r="E101" s="321">
        <v>96.3</v>
      </c>
      <c r="F101" s="321"/>
      <c r="G101" s="250" t="s">
        <v>296</v>
      </c>
      <c r="H101" s="214" t="s">
        <v>499</v>
      </c>
      <c r="I101" s="214" t="s">
        <v>414</v>
      </c>
      <c r="J101" s="215">
        <v>96.3</v>
      </c>
      <c r="K101" s="234" t="s">
        <v>498</v>
      </c>
    </row>
    <row r="102" spans="2:12" ht="19.5" customHeight="1" x14ac:dyDescent="0.25">
      <c r="B102" s="224"/>
      <c r="C102" s="172"/>
      <c r="D102" s="338"/>
      <c r="E102" s="321">
        <v>299.5</v>
      </c>
      <c r="F102" s="321"/>
      <c r="G102" s="250" t="s">
        <v>296</v>
      </c>
      <c r="H102" s="214" t="s">
        <v>532</v>
      </c>
      <c r="I102" s="214" t="s">
        <v>414</v>
      </c>
      <c r="J102" s="215">
        <v>299.5</v>
      </c>
      <c r="K102" s="234" t="s">
        <v>286</v>
      </c>
    </row>
    <row r="103" spans="2:12" ht="19.5" customHeight="1" x14ac:dyDescent="0.25">
      <c r="B103" s="224"/>
      <c r="C103" s="172"/>
      <c r="D103" s="338"/>
      <c r="E103" s="321">
        <v>239.8</v>
      </c>
      <c r="F103" s="321">
        <v>239.8</v>
      </c>
      <c r="G103" s="250" t="s">
        <v>296</v>
      </c>
      <c r="H103" s="214" t="s">
        <v>562</v>
      </c>
      <c r="I103" s="232">
        <v>45291</v>
      </c>
      <c r="J103" s="215">
        <v>239.8</v>
      </c>
      <c r="K103" s="234" t="s">
        <v>286</v>
      </c>
    </row>
    <row r="104" spans="2:12" ht="19.5" customHeight="1" x14ac:dyDescent="0.25">
      <c r="B104" s="224"/>
      <c r="C104" s="172"/>
      <c r="D104" s="338"/>
      <c r="E104" s="321">
        <v>299.3</v>
      </c>
      <c r="F104" s="321"/>
      <c r="G104" s="250" t="s">
        <v>296</v>
      </c>
      <c r="H104" s="214" t="s">
        <v>502</v>
      </c>
      <c r="I104" s="214" t="s">
        <v>414</v>
      </c>
      <c r="J104" s="215">
        <v>299.3</v>
      </c>
      <c r="K104" s="234" t="s">
        <v>279</v>
      </c>
    </row>
    <row r="105" spans="2:12" ht="19.5" customHeight="1" x14ac:dyDescent="0.25">
      <c r="B105" s="341"/>
      <c r="C105" s="172"/>
      <c r="D105" s="338"/>
      <c r="E105" s="321">
        <v>605.6</v>
      </c>
      <c r="F105" s="321"/>
      <c r="G105" s="251" t="s">
        <v>296</v>
      </c>
      <c r="H105" s="214"/>
      <c r="I105" s="214"/>
      <c r="J105" s="215"/>
      <c r="K105" s="234" t="s">
        <v>462</v>
      </c>
    </row>
    <row r="106" spans="2:12" ht="23.25" x14ac:dyDescent="0.25">
      <c r="B106" s="224" t="s">
        <v>440</v>
      </c>
      <c r="C106" s="167" t="s">
        <v>259</v>
      </c>
      <c r="D106" s="171" t="s">
        <v>565</v>
      </c>
      <c r="E106" s="183">
        <v>745.6</v>
      </c>
      <c r="F106" s="183">
        <v>23.9</v>
      </c>
      <c r="G106" s="293" t="s">
        <v>440</v>
      </c>
      <c r="H106" s="210"/>
      <c r="I106" s="221"/>
      <c r="J106" s="210"/>
      <c r="K106" s="212"/>
    </row>
    <row r="107" spans="2:12" x14ac:dyDescent="0.25">
      <c r="B107" s="341"/>
      <c r="C107" s="167"/>
      <c r="D107" s="171"/>
      <c r="E107" s="226">
        <v>17.7</v>
      </c>
      <c r="F107" s="183"/>
      <c r="G107" s="292" t="s">
        <v>553</v>
      </c>
      <c r="H107" s="214"/>
      <c r="I107" s="221"/>
      <c r="J107" s="339"/>
      <c r="K107" s="179" t="s">
        <v>162</v>
      </c>
    </row>
    <row r="108" spans="2:12" x14ac:dyDescent="0.25">
      <c r="B108" s="224"/>
      <c r="C108" s="167"/>
      <c r="D108" s="167"/>
      <c r="E108" s="226">
        <v>229.1</v>
      </c>
      <c r="F108" s="226"/>
      <c r="G108" s="252" t="s">
        <v>440</v>
      </c>
      <c r="H108" s="235" t="s">
        <v>500</v>
      </c>
      <c r="I108" s="210" t="s">
        <v>414</v>
      </c>
      <c r="J108" s="340">
        <v>229.1</v>
      </c>
      <c r="K108" s="210" t="s">
        <v>483</v>
      </c>
      <c r="L108" s="15"/>
    </row>
    <row r="109" spans="2:12" x14ac:dyDescent="0.25">
      <c r="B109" s="224"/>
      <c r="C109" s="167"/>
      <c r="D109" s="167"/>
      <c r="E109" s="342">
        <v>8.4</v>
      </c>
      <c r="F109" s="321"/>
      <c r="G109" s="252" t="s">
        <v>440</v>
      </c>
      <c r="H109" s="235"/>
      <c r="I109" s="210"/>
      <c r="J109" s="158"/>
      <c r="K109" s="210" t="s">
        <v>509</v>
      </c>
      <c r="L109" s="19"/>
    </row>
    <row r="110" spans="2:12" x14ac:dyDescent="0.25">
      <c r="B110" s="224"/>
      <c r="C110" s="167"/>
      <c r="D110" s="167"/>
      <c r="E110" s="343">
        <v>2.4</v>
      </c>
      <c r="F110" s="321"/>
      <c r="G110" s="252" t="s">
        <v>440</v>
      </c>
      <c r="H110" s="235"/>
      <c r="I110" s="210"/>
      <c r="J110" s="158"/>
      <c r="K110" s="210" t="s">
        <v>329</v>
      </c>
      <c r="L110" s="19"/>
    </row>
    <row r="111" spans="2:12" x14ac:dyDescent="0.25">
      <c r="B111" s="224"/>
      <c r="C111" s="167"/>
      <c r="D111" s="167"/>
      <c r="E111" s="226">
        <v>236.3</v>
      </c>
      <c r="F111" s="321"/>
      <c r="G111" s="252" t="s">
        <v>440</v>
      </c>
      <c r="H111" s="235" t="s">
        <v>508</v>
      </c>
      <c r="I111" s="210" t="s">
        <v>414</v>
      </c>
      <c r="J111" s="158">
        <v>236.3</v>
      </c>
      <c r="K111" s="210" t="s">
        <v>507</v>
      </c>
      <c r="L111" s="19"/>
    </row>
    <row r="112" spans="2:12" x14ac:dyDescent="0.25">
      <c r="B112" s="224"/>
      <c r="C112" s="167"/>
      <c r="D112" s="171"/>
      <c r="E112" s="226">
        <v>37.200000000000003</v>
      </c>
      <c r="F112" s="321"/>
      <c r="G112" s="252" t="s">
        <v>440</v>
      </c>
      <c r="H112" s="210" t="s">
        <v>506</v>
      </c>
      <c r="I112" s="221" t="s">
        <v>414</v>
      </c>
      <c r="J112" s="210">
        <v>37.200000000000003</v>
      </c>
      <c r="K112" s="179" t="s">
        <v>162</v>
      </c>
    </row>
    <row r="113" spans="2:11" x14ac:dyDescent="0.25">
      <c r="B113" s="224"/>
      <c r="C113" s="167"/>
      <c r="D113" s="171"/>
      <c r="E113" s="226">
        <v>3.6</v>
      </c>
      <c r="F113" s="321"/>
      <c r="G113" s="252" t="s">
        <v>440</v>
      </c>
      <c r="H113" s="210"/>
      <c r="I113" s="221"/>
      <c r="J113" s="210"/>
      <c r="K113" s="333" t="s">
        <v>258</v>
      </c>
    </row>
    <row r="114" spans="2:11" x14ac:dyDescent="0.25">
      <c r="B114" s="224"/>
      <c r="C114" s="167"/>
      <c r="D114" s="171"/>
      <c r="E114" s="226">
        <v>187</v>
      </c>
      <c r="F114" s="321"/>
      <c r="G114" s="252" t="s">
        <v>440</v>
      </c>
      <c r="H114" s="210" t="s">
        <v>482</v>
      </c>
      <c r="I114" s="221" t="s">
        <v>414</v>
      </c>
      <c r="J114" s="210">
        <v>187</v>
      </c>
      <c r="K114" s="234" t="s">
        <v>483</v>
      </c>
    </row>
    <row r="115" spans="2:11" x14ac:dyDescent="0.25">
      <c r="B115" s="224"/>
      <c r="C115" s="167"/>
      <c r="D115" s="171"/>
      <c r="E115" s="226">
        <v>23.9</v>
      </c>
      <c r="F115" s="321">
        <v>23.9</v>
      </c>
      <c r="G115" s="229" t="s">
        <v>440</v>
      </c>
      <c r="H115" s="214" t="s">
        <v>567</v>
      </c>
      <c r="I115" s="221">
        <v>45291</v>
      </c>
      <c r="J115" s="210">
        <v>23.9</v>
      </c>
      <c r="K115" s="212" t="s">
        <v>566</v>
      </c>
    </row>
    <row r="116" spans="2:11" ht="23.25" x14ac:dyDescent="0.25">
      <c r="B116" s="224"/>
      <c r="C116" s="167"/>
      <c r="D116" s="171"/>
      <c r="E116" s="226"/>
      <c r="F116" s="321"/>
      <c r="G116" s="292" t="s">
        <v>440</v>
      </c>
      <c r="H116" s="214"/>
      <c r="I116" s="221"/>
      <c r="J116" s="339"/>
      <c r="K116" s="179" t="s">
        <v>162</v>
      </c>
    </row>
    <row r="117" spans="2:11" ht="23.25" x14ac:dyDescent="0.25">
      <c r="B117" s="237" t="s">
        <v>295</v>
      </c>
      <c r="C117" s="167" t="s">
        <v>294</v>
      </c>
      <c r="D117" s="171" t="s">
        <v>563</v>
      </c>
      <c r="E117" s="245">
        <v>2547</v>
      </c>
      <c r="F117" s="320">
        <v>299.89999999999998</v>
      </c>
      <c r="G117" s="291" t="s">
        <v>295</v>
      </c>
      <c r="H117" s="210"/>
      <c r="I117" s="221"/>
      <c r="J117" s="210"/>
      <c r="K117" s="234"/>
    </row>
    <row r="118" spans="2:11" ht="23.25" x14ac:dyDescent="0.25">
      <c r="B118" s="237"/>
      <c r="C118" s="167"/>
      <c r="D118" s="171"/>
      <c r="E118" s="226">
        <v>1398.4</v>
      </c>
      <c r="F118" s="321"/>
      <c r="G118" s="292" t="s">
        <v>295</v>
      </c>
      <c r="H118" s="210"/>
      <c r="I118" s="221"/>
      <c r="J118" s="210"/>
      <c r="K118" s="234" t="s">
        <v>299</v>
      </c>
    </row>
    <row r="119" spans="2:11" ht="15" customHeight="1" x14ac:dyDescent="0.25">
      <c r="B119" s="237"/>
      <c r="C119" s="167"/>
      <c r="D119" s="171"/>
      <c r="E119" s="226">
        <v>444.7</v>
      </c>
      <c r="F119" s="321"/>
      <c r="G119" s="292" t="s">
        <v>295</v>
      </c>
      <c r="H119" s="210"/>
      <c r="I119" s="221"/>
      <c r="J119" s="210"/>
      <c r="K119" s="234" t="s">
        <v>515</v>
      </c>
    </row>
    <row r="120" spans="2:11" x14ac:dyDescent="0.25">
      <c r="B120" s="237"/>
      <c r="C120" s="167"/>
      <c r="D120" s="171"/>
      <c r="E120" s="226">
        <v>104.4</v>
      </c>
      <c r="F120" s="321"/>
      <c r="G120" s="235" t="s">
        <v>295</v>
      </c>
      <c r="H120" s="210" t="s">
        <v>499</v>
      </c>
      <c r="I120" s="221" t="s">
        <v>414</v>
      </c>
      <c r="J120" s="210">
        <v>104.4</v>
      </c>
      <c r="K120" s="234" t="s">
        <v>498</v>
      </c>
    </row>
    <row r="121" spans="2:11" x14ac:dyDescent="0.25">
      <c r="B121" s="237"/>
      <c r="C121" s="167"/>
      <c r="D121" s="171"/>
      <c r="E121" s="226">
        <v>299.60000000000002</v>
      </c>
      <c r="F121" s="321"/>
      <c r="G121" s="252" t="s">
        <v>295</v>
      </c>
      <c r="H121" s="210" t="s">
        <v>505</v>
      </c>
      <c r="I121" s="221" t="s">
        <v>414</v>
      </c>
      <c r="J121" s="210">
        <v>299.60000000000002</v>
      </c>
      <c r="K121" s="234" t="s">
        <v>274</v>
      </c>
    </row>
    <row r="122" spans="2:11" x14ac:dyDescent="0.25">
      <c r="B122" s="237"/>
      <c r="C122" s="167"/>
      <c r="D122" s="171"/>
      <c r="E122" s="226">
        <v>299.89999999999998</v>
      </c>
      <c r="F122" s="321">
        <v>299.89999999999998</v>
      </c>
      <c r="G122" s="229" t="s">
        <v>295</v>
      </c>
      <c r="H122" s="210" t="s">
        <v>564</v>
      </c>
      <c r="I122" s="221"/>
      <c r="J122" s="210"/>
      <c r="K122" s="234" t="s">
        <v>274</v>
      </c>
    </row>
    <row r="123" spans="2:11" ht="43.5" x14ac:dyDescent="0.25">
      <c r="B123" s="237" t="s">
        <v>308</v>
      </c>
      <c r="C123" s="167" t="s">
        <v>304</v>
      </c>
      <c r="D123" s="168" t="s">
        <v>572</v>
      </c>
      <c r="E123" s="225">
        <v>486.8</v>
      </c>
      <c r="F123" s="183">
        <v>246.1</v>
      </c>
      <c r="G123" s="283" t="s">
        <v>308</v>
      </c>
      <c r="H123" s="210"/>
      <c r="I123" s="221"/>
      <c r="J123" s="210"/>
      <c r="K123" s="212"/>
    </row>
    <row r="124" spans="2:11" ht="34.5" x14ac:dyDescent="0.25">
      <c r="B124" s="237"/>
      <c r="C124" s="167"/>
      <c r="D124" s="168"/>
      <c r="E124" s="228">
        <v>231.1</v>
      </c>
      <c r="F124" s="226">
        <v>231.1</v>
      </c>
      <c r="G124" s="285" t="s">
        <v>308</v>
      </c>
      <c r="H124" s="210" t="s">
        <v>569</v>
      </c>
      <c r="I124" s="221">
        <v>45291</v>
      </c>
      <c r="J124" s="211">
        <v>231.1</v>
      </c>
      <c r="K124" s="212" t="s">
        <v>568</v>
      </c>
    </row>
    <row r="125" spans="2:11" ht="34.5" x14ac:dyDescent="0.25">
      <c r="B125" s="237"/>
      <c r="C125" s="167"/>
      <c r="D125" s="168"/>
      <c r="E125" s="228">
        <v>231.4</v>
      </c>
      <c r="F125" s="226"/>
      <c r="G125" s="285" t="s">
        <v>308</v>
      </c>
      <c r="H125" s="210" t="s">
        <v>525</v>
      </c>
      <c r="I125" s="221" t="s">
        <v>414</v>
      </c>
      <c r="J125" s="211">
        <v>231.4</v>
      </c>
      <c r="K125" s="212" t="s">
        <v>481</v>
      </c>
    </row>
    <row r="126" spans="2:11" ht="34.5" x14ac:dyDescent="0.25">
      <c r="B126" s="237"/>
      <c r="C126" s="167"/>
      <c r="D126" s="168"/>
      <c r="E126" s="228">
        <v>6</v>
      </c>
      <c r="F126" s="226">
        <v>6</v>
      </c>
      <c r="G126" s="285" t="s">
        <v>308</v>
      </c>
      <c r="H126" s="210"/>
      <c r="I126" s="221"/>
      <c r="J126" s="211"/>
      <c r="K126" s="212" t="s">
        <v>571</v>
      </c>
    </row>
    <row r="127" spans="2:11" ht="34.5" x14ac:dyDescent="0.25">
      <c r="B127" s="237"/>
      <c r="C127" s="167"/>
      <c r="D127" s="168"/>
      <c r="E127" s="228">
        <v>9</v>
      </c>
      <c r="F127" s="226">
        <v>9</v>
      </c>
      <c r="G127" s="285" t="s">
        <v>308</v>
      </c>
      <c r="H127" s="210"/>
      <c r="I127" s="221"/>
      <c r="J127" s="211"/>
      <c r="K127" s="212" t="s">
        <v>570</v>
      </c>
    </row>
    <row r="128" spans="2:11" ht="34.5" x14ac:dyDescent="0.25">
      <c r="B128" s="237"/>
      <c r="C128" s="167"/>
      <c r="D128" s="168"/>
      <c r="E128" s="228">
        <v>9.3000000000000007</v>
      </c>
      <c r="F128" s="184"/>
      <c r="G128" s="285" t="s">
        <v>308</v>
      </c>
      <c r="H128" s="210"/>
      <c r="I128" s="221"/>
      <c r="J128" s="211"/>
      <c r="K128" s="212" t="s">
        <v>487</v>
      </c>
    </row>
    <row r="129" spans="2:11" x14ac:dyDescent="0.25">
      <c r="B129" s="224" t="s">
        <v>403</v>
      </c>
      <c r="C129" s="167" t="s">
        <v>402</v>
      </c>
      <c r="D129" s="168" t="s">
        <v>523</v>
      </c>
      <c r="E129" s="225">
        <v>2000</v>
      </c>
      <c r="F129" s="183"/>
      <c r="G129" s="216" t="s">
        <v>403</v>
      </c>
      <c r="H129" s="210"/>
      <c r="I129" s="221"/>
      <c r="J129" s="211"/>
      <c r="K129" s="212"/>
    </row>
    <row r="130" spans="2:11" x14ac:dyDescent="0.25">
      <c r="B130" s="224"/>
      <c r="C130" s="167"/>
      <c r="D130" s="168"/>
      <c r="E130" s="228">
        <v>2000</v>
      </c>
      <c r="F130" s="184"/>
      <c r="G130" s="229" t="s">
        <v>403</v>
      </c>
      <c r="H130" s="210"/>
      <c r="I130" s="221"/>
      <c r="J130" s="210"/>
      <c r="K130" s="178" t="s">
        <v>504</v>
      </c>
    </row>
    <row r="131" spans="2:11" ht="24" customHeight="1" x14ac:dyDescent="0.25">
      <c r="B131" s="224" t="s">
        <v>156</v>
      </c>
      <c r="C131" s="167" t="s">
        <v>260</v>
      </c>
      <c r="D131" s="183">
        <v>160</v>
      </c>
      <c r="E131" s="225"/>
      <c r="F131" s="225"/>
      <c r="G131" s="290" t="s">
        <v>156</v>
      </c>
      <c r="H131" s="210"/>
      <c r="I131" s="221"/>
      <c r="J131" s="223"/>
      <c r="K131" s="210"/>
    </row>
    <row r="132" spans="2:11" ht="24" customHeight="1" x14ac:dyDescent="0.25">
      <c r="B132" s="344"/>
      <c r="C132" s="167"/>
      <c r="D132" s="168"/>
      <c r="E132" s="228"/>
      <c r="F132" s="226"/>
      <c r="G132" s="226"/>
      <c r="H132" s="210"/>
      <c r="I132" s="221"/>
      <c r="J132" s="223"/>
      <c r="K132" s="210"/>
    </row>
    <row r="133" spans="2:11" ht="22.5" x14ac:dyDescent="0.25">
      <c r="B133" s="224" t="s">
        <v>32</v>
      </c>
      <c r="C133" s="167" t="s">
        <v>408</v>
      </c>
      <c r="D133" s="168" t="s">
        <v>573</v>
      </c>
      <c r="E133" s="225">
        <v>70.8</v>
      </c>
      <c r="F133" s="183">
        <v>26.4</v>
      </c>
      <c r="G133" s="283" t="s">
        <v>32</v>
      </c>
      <c r="H133" s="210"/>
      <c r="I133" s="221"/>
      <c r="J133" s="223"/>
      <c r="K133" s="210"/>
    </row>
    <row r="134" spans="2:11" x14ac:dyDescent="0.25">
      <c r="B134" s="224"/>
      <c r="C134" s="167"/>
      <c r="D134" s="168"/>
      <c r="E134" s="228">
        <v>70.8</v>
      </c>
      <c r="F134" s="226">
        <v>26.4</v>
      </c>
      <c r="G134" s="227" t="s">
        <v>261</v>
      </c>
      <c r="H134" s="210" t="s">
        <v>543</v>
      </c>
      <c r="I134" s="221" t="s">
        <v>414</v>
      </c>
      <c r="J134" s="223">
        <v>239.4</v>
      </c>
      <c r="K134" s="210" t="s">
        <v>162</v>
      </c>
    </row>
    <row r="135" spans="2:11" x14ac:dyDescent="0.25">
      <c r="B135" s="224"/>
      <c r="C135" s="167"/>
      <c r="D135" s="168"/>
      <c r="E135" s="228"/>
      <c r="F135" s="184"/>
      <c r="G135" s="184"/>
      <c r="H135" s="210"/>
      <c r="I135" s="221"/>
      <c r="J135" s="223"/>
      <c r="K135" s="210"/>
    </row>
    <row r="136" spans="2:11" ht="22.5" x14ac:dyDescent="0.25">
      <c r="B136" s="224" t="s">
        <v>32</v>
      </c>
      <c r="C136" s="167" t="s">
        <v>311</v>
      </c>
      <c r="D136" s="168" t="s">
        <v>574</v>
      </c>
      <c r="E136" s="304">
        <v>11119</v>
      </c>
      <c r="F136" s="183">
        <v>4440.3999999999996</v>
      </c>
      <c r="G136" s="283" t="s">
        <v>262</v>
      </c>
      <c r="H136" s="210"/>
      <c r="I136" s="221"/>
      <c r="J136" s="211"/>
      <c r="K136" s="210"/>
    </row>
    <row r="137" spans="2:11" ht="23.25" x14ac:dyDescent="0.25">
      <c r="B137" s="224"/>
      <c r="C137" s="167"/>
      <c r="D137" s="171"/>
      <c r="E137" s="228">
        <v>55.6</v>
      </c>
      <c r="F137" s="184"/>
      <c r="G137" s="285" t="s">
        <v>416</v>
      </c>
      <c r="H137" s="210"/>
      <c r="I137" s="221"/>
      <c r="J137" s="211"/>
      <c r="K137" s="210" t="s">
        <v>427</v>
      </c>
    </row>
    <row r="138" spans="2:11" ht="23.25" x14ac:dyDescent="0.25">
      <c r="B138" s="224"/>
      <c r="C138" s="167"/>
      <c r="D138" s="171"/>
      <c r="E138" s="228">
        <v>8.5</v>
      </c>
      <c r="F138" s="226"/>
      <c r="G138" s="284" t="s">
        <v>416</v>
      </c>
      <c r="H138" s="210"/>
      <c r="I138" s="221"/>
      <c r="J138" s="211"/>
      <c r="K138" s="210" t="s">
        <v>425</v>
      </c>
    </row>
    <row r="139" spans="2:11" ht="15" customHeight="1" x14ac:dyDescent="0.25">
      <c r="B139" s="224"/>
      <c r="C139" s="167"/>
      <c r="D139" s="171"/>
      <c r="E139" s="228">
        <v>13.2</v>
      </c>
      <c r="F139" s="326">
        <v>7.4</v>
      </c>
      <c r="G139" s="229" t="s">
        <v>262</v>
      </c>
      <c r="H139" s="210" t="s">
        <v>513</v>
      </c>
      <c r="I139" s="221" t="s">
        <v>414</v>
      </c>
      <c r="J139" s="211">
        <v>62.2</v>
      </c>
      <c r="K139" s="210" t="s">
        <v>425</v>
      </c>
    </row>
    <row r="140" spans="2:11" x14ac:dyDescent="0.25">
      <c r="B140" s="224"/>
      <c r="C140" s="167"/>
      <c r="D140" s="171"/>
      <c r="E140" s="228">
        <v>25.9</v>
      </c>
      <c r="F140" s="226">
        <v>7.7</v>
      </c>
      <c r="G140" s="229" t="s">
        <v>416</v>
      </c>
      <c r="H140" s="210" t="s">
        <v>468</v>
      </c>
      <c r="I140" s="221" t="s">
        <v>414</v>
      </c>
      <c r="J140" s="211">
        <v>97.8</v>
      </c>
      <c r="K140" s="210" t="s">
        <v>56</v>
      </c>
    </row>
    <row r="141" spans="2:11" ht="23.25" x14ac:dyDescent="0.25">
      <c r="B141" s="224"/>
      <c r="C141" s="167"/>
      <c r="D141" s="171"/>
      <c r="E141" s="228">
        <v>18.7</v>
      </c>
      <c r="F141" s="184"/>
      <c r="G141" s="285" t="s">
        <v>416</v>
      </c>
      <c r="H141" s="210"/>
      <c r="I141" s="221"/>
      <c r="J141" s="211"/>
      <c r="K141" s="210" t="s">
        <v>56</v>
      </c>
    </row>
    <row r="142" spans="2:11" x14ac:dyDescent="0.25">
      <c r="B142" s="224"/>
      <c r="C142" s="167"/>
      <c r="D142" s="171"/>
      <c r="E142" s="228">
        <v>65.599999999999994</v>
      </c>
      <c r="F142" s="184">
        <v>30.5</v>
      </c>
      <c r="G142" s="227" t="s">
        <v>416</v>
      </c>
      <c r="H142" s="210" t="s">
        <v>473</v>
      </c>
      <c r="I142" s="221" t="s">
        <v>414</v>
      </c>
      <c r="J142" s="211">
        <v>248.8</v>
      </c>
      <c r="K142" s="210" t="s">
        <v>426</v>
      </c>
    </row>
    <row r="143" spans="2:11" ht="23.25" x14ac:dyDescent="0.25">
      <c r="B143" s="224"/>
      <c r="C143" s="167"/>
      <c r="D143" s="171"/>
      <c r="E143" s="228">
        <v>18</v>
      </c>
      <c r="F143" s="228"/>
      <c r="G143" s="299" t="s">
        <v>262</v>
      </c>
      <c r="H143" s="210"/>
      <c r="I143" s="221"/>
      <c r="J143" s="211"/>
      <c r="K143" s="210" t="s">
        <v>426</v>
      </c>
    </row>
    <row r="144" spans="2:11" x14ac:dyDescent="0.25">
      <c r="B144" s="224"/>
      <c r="C144" s="167"/>
      <c r="D144" s="171"/>
      <c r="E144" s="228">
        <v>3968</v>
      </c>
      <c r="F144" s="228">
        <v>1425.6</v>
      </c>
      <c r="G144" s="253" t="s">
        <v>262</v>
      </c>
      <c r="H144" s="210" t="s">
        <v>511</v>
      </c>
      <c r="I144" s="221" t="s">
        <v>414</v>
      </c>
      <c r="J144" s="211">
        <v>4581.5</v>
      </c>
      <c r="K144" s="210" t="s">
        <v>512</v>
      </c>
    </row>
    <row r="145" spans="2:11" x14ac:dyDescent="0.25">
      <c r="B145" s="224"/>
      <c r="C145" s="167"/>
      <c r="D145" s="171"/>
      <c r="E145" s="228">
        <v>255.1</v>
      </c>
      <c r="F145" s="228">
        <v>111.1</v>
      </c>
      <c r="G145" s="253" t="s">
        <v>262</v>
      </c>
      <c r="H145" s="210" t="s">
        <v>510</v>
      </c>
      <c r="I145" s="221" t="s">
        <v>414</v>
      </c>
      <c r="J145" s="211">
        <v>535.79999999999995</v>
      </c>
      <c r="K145" s="210" t="s">
        <v>54</v>
      </c>
    </row>
    <row r="146" spans="2:11" ht="23.25" x14ac:dyDescent="0.25">
      <c r="B146" s="224"/>
      <c r="C146" s="167"/>
      <c r="D146" s="171"/>
      <c r="E146" s="228">
        <v>14.4</v>
      </c>
      <c r="F146" s="226"/>
      <c r="G146" s="284" t="s">
        <v>416</v>
      </c>
      <c r="H146" s="210"/>
      <c r="I146" s="221"/>
      <c r="J146" s="211"/>
      <c r="K146" s="210" t="s">
        <v>54</v>
      </c>
    </row>
    <row r="147" spans="2:11" x14ac:dyDescent="0.25">
      <c r="B147" s="224"/>
      <c r="C147" s="167"/>
      <c r="D147" s="171"/>
      <c r="E147" s="228">
        <v>1427.5</v>
      </c>
      <c r="F147" s="226">
        <v>1002.4</v>
      </c>
      <c r="G147" s="229" t="s">
        <v>416</v>
      </c>
      <c r="H147" s="210" t="s">
        <v>472</v>
      </c>
      <c r="I147" s="221" t="s">
        <v>414</v>
      </c>
      <c r="J147" s="211">
        <v>3039.5</v>
      </c>
      <c r="K147" s="210" t="s">
        <v>267</v>
      </c>
    </row>
    <row r="148" spans="2:11" ht="23.25" x14ac:dyDescent="0.25">
      <c r="B148" s="224"/>
      <c r="C148" s="167"/>
      <c r="D148" s="171"/>
      <c r="E148" s="228">
        <v>97.8</v>
      </c>
      <c r="F148" s="226"/>
      <c r="G148" s="284" t="s">
        <v>416</v>
      </c>
      <c r="H148" s="210"/>
      <c r="I148" s="221"/>
      <c r="J148" s="211"/>
      <c r="K148" s="210" t="s">
        <v>267</v>
      </c>
    </row>
    <row r="149" spans="2:11" x14ac:dyDescent="0.25">
      <c r="B149" s="224"/>
      <c r="C149" s="167"/>
      <c r="D149" s="171"/>
      <c r="E149" s="228">
        <v>659.2</v>
      </c>
      <c r="F149" s="226">
        <v>222.9</v>
      </c>
      <c r="G149" s="229" t="s">
        <v>416</v>
      </c>
      <c r="H149" s="210" t="s">
        <v>448</v>
      </c>
      <c r="I149" s="221" t="s">
        <v>414</v>
      </c>
      <c r="J149" s="211">
        <v>835.1</v>
      </c>
      <c r="K149" s="210" t="s">
        <v>449</v>
      </c>
    </row>
    <row r="150" spans="2:11" x14ac:dyDescent="0.25">
      <c r="B150" s="224"/>
      <c r="C150" s="167"/>
      <c r="D150" s="171"/>
      <c r="E150" s="228">
        <v>531.70000000000005</v>
      </c>
      <c r="F150" s="226">
        <v>317.89999999999998</v>
      </c>
      <c r="G150" s="229" t="s">
        <v>416</v>
      </c>
      <c r="H150" s="210" t="s">
        <v>447</v>
      </c>
      <c r="I150" s="221" t="s">
        <v>414</v>
      </c>
      <c r="J150" s="211">
        <v>579.4</v>
      </c>
      <c r="K150" s="210" t="s">
        <v>431</v>
      </c>
    </row>
    <row r="151" spans="2:11" ht="23.25" x14ac:dyDescent="0.25">
      <c r="B151" s="224"/>
      <c r="C151" s="167"/>
      <c r="D151" s="171"/>
      <c r="E151" s="228">
        <v>11.7</v>
      </c>
      <c r="F151" s="226"/>
      <c r="G151" s="284" t="s">
        <v>416</v>
      </c>
      <c r="H151" s="210"/>
      <c r="I151" s="221"/>
      <c r="J151" s="211"/>
      <c r="K151" s="210" t="s">
        <v>431</v>
      </c>
    </row>
    <row r="152" spans="2:11" ht="15" customHeight="1" x14ac:dyDescent="0.25">
      <c r="B152" s="224"/>
      <c r="C152" s="167"/>
      <c r="D152" s="171"/>
      <c r="E152" s="228">
        <v>1271.3</v>
      </c>
      <c r="F152" s="226">
        <v>315.7</v>
      </c>
      <c r="G152" s="229" t="s">
        <v>416</v>
      </c>
      <c r="H152" s="210" t="s">
        <v>471</v>
      </c>
      <c r="I152" s="221" t="s">
        <v>414</v>
      </c>
      <c r="J152" s="211">
        <v>1599</v>
      </c>
      <c r="K152" s="210" t="s">
        <v>115</v>
      </c>
    </row>
    <row r="153" spans="2:11" x14ac:dyDescent="0.25">
      <c r="B153" s="224"/>
      <c r="C153" s="167"/>
      <c r="D153" s="171"/>
      <c r="E153" s="228">
        <v>239.8</v>
      </c>
      <c r="F153" s="226"/>
      <c r="G153" s="229" t="s">
        <v>416</v>
      </c>
      <c r="H153" s="210" t="s">
        <v>442</v>
      </c>
      <c r="I153" s="221" t="s">
        <v>414</v>
      </c>
      <c r="J153" s="211">
        <v>239.8</v>
      </c>
      <c r="K153" s="210" t="s">
        <v>115</v>
      </c>
    </row>
    <row r="154" spans="2:11" ht="23.25" x14ac:dyDescent="0.25">
      <c r="B154" s="224"/>
      <c r="C154" s="167"/>
      <c r="D154" s="171"/>
      <c r="E154" s="228">
        <v>169.5</v>
      </c>
      <c r="F154" s="226"/>
      <c r="G154" s="284" t="s">
        <v>416</v>
      </c>
      <c r="H154" s="210"/>
      <c r="I154" s="221"/>
      <c r="J154" s="211"/>
      <c r="K154" s="210" t="s">
        <v>115</v>
      </c>
    </row>
    <row r="155" spans="2:11" ht="23.25" x14ac:dyDescent="0.25">
      <c r="B155" s="224"/>
      <c r="C155" s="172"/>
      <c r="D155" s="180"/>
      <c r="E155" s="228">
        <v>4.9000000000000004</v>
      </c>
      <c r="F155" s="321"/>
      <c r="G155" s="289" t="s">
        <v>262</v>
      </c>
      <c r="H155" s="210"/>
      <c r="I155" s="221"/>
      <c r="J155" s="211"/>
      <c r="K155" s="210" t="s">
        <v>399</v>
      </c>
    </row>
    <row r="156" spans="2:11" ht="23.25" x14ac:dyDescent="0.25">
      <c r="B156" s="224"/>
      <c r="C156" s="172"/>
      <c r="D156" s="180"/>
      <c r="E156" s="228">
        <v>273.39999999999998</v>
      </c>
      <c r="F156" s="321">
        <v>273.39999999999998</v>
      </c>
      <c r="G156" s="289" t="s">
        <v>262</v>
      </c>
      <c r="H156" s="210" t="s">
        <v>576</v>
      </c>
      <c r="I156" s="221">
        <v>45291</v>
      </c>
      <c r="J156" s="223">
        <v>652.5</v>
      </c>
      <c r="K156" s="210" t="s">
        <v>399</v>
      </c>
    </row>
    <row r="157" spans="2:11" x14ac:dyDescent="0.25">
      <c r="B157" s="224"/>
      <c r="C157" s="172"/>
      <c r="D157" s="180"/>
      <c r="E157" s="228">
        <v>210</v>
      </c>
      <c r="F157" s="321"/>
      <c r="G157" s="252" t="s">
        <v>262</v>
      </c>
      <c r="H157" s="210" t="s">
        <v>430</v>
      </c>
      <c r="I157" s="221" t="s">
        <v>414</v>
      </c>
      <c r="J157" s="223">
        <v>210</v>
      </c>
      <c r="K157" s="210" t="s">
        <v>399</v>
      </c>
    </row>
    <row r="158" spans="2:11" x14ac:dyDescent="0.25">
      <c r="B158" s="224"/>
      <c r="C158" s="172"/>
      <c r="D158" s="180"/>
      <c r="E158" s="228">
        <v>20.399999999999999</v>
      </c>
      <c r="F158" s="321"/>
      <c r="G158" s="252" t="s">
        <v>444</v>
      </c>
      <c r="H158" s="210"/>
      <c r="I158" s="221"/>
      <c r="J158" s="223"/>
      <c r="K158" s="210" t="s">
        <v>111</v>
      </c>
    </row>
    <row r="159" spans="2:11" x14ac:dyDescent="0.25">
      <c r="B159" s="224"/>
      <c r="C159" s="172"/>
      <c r="D159" s="180"/>
      <c r="E159" s="228">
        <v>158.80000000000001</v>
      </c>
      <c r="F159" s="321"/>
      <c r="G159" s="252" t="s">
        <v>444</v>
      </c>
      <c r="H159" s="210" t="s">
        <v>443</v>
      </c>
      <c r="I159" s="221" t="s">
        <v>414</v>
      </c>
      <c r="J159" s="223">
        <v>158.80000000000001</v>
      </c>
      <c r="K159" s="210" t="s">
        <v>111</v>
      </c>
    </row>
    <row r="160" spans="2:11" ht="23.25" x14ac:dyDescent="0.25">
      <c r="B160" s="224"/>
      <c r="C160" s="172"/>
      <c r="D160" s="180"/>
      <c r="E160" s="228">
        <v>202.2</v>
      </c>
      <c r="F160" s="321">
        <v>202.2</v>
      </c>
      <c r="G160" s="289" t="s">
        <v>444</v>
      </c>
      <c r="H160" s="210" t="s">
        <v>575</v>
      </c>
      <c r="I160" s="221">
        <v>45291</v>
      </c>
      <c r="J160" s="223">
        <v>557.1</v>
      </c>
      <c r="K160" s="210" t="s">
        <v>111</v>
      </c>
    </row>
    <row r="161" spans="2:11" ht="15" customHeight="1" x14ac:dyDescent="0.25">
      <c r="B161" s="224"/>
      <c r="C161" s="172"/>
      <c r="D161" s="180"/>
      <c r="E161" s="228">
        <v>196.4</v>
      </c>
      <c r="F161" s="321">
        <v>117.9</v>
      </c>
      <c r="G161" s="252" t="s">
        <v>416</v>
      </c>
      <c r="H161" s="214" t="s">
        <v>469</v>
      </c>
      <c r="I161" s="232" t="s">
        <v>414</v>
      </c>
      <c r="J161" s="233">
        <v>452.6</v>
      </c>
      <c r="K161" s="210" t="s">
        <v>428</v>
      </c>
    </row>
    <row r="162" spans="2:11" x14ac:dyDescent="0.25">
      <c r="B162" s="224"/>
      <c r="C162" s="172"/>
      <c r="D162" s="180"/>
      <c r="E162" s="228">
        <v>111.9</v>
      </c>
      <c r="F162" s="321">
        <v>30.5</v>
      </c>
      <c r="G162" s="252" t="s">
        <v>112</v>
      </c>
      <c r="H162" s="214" t="s">
        <v>458</v>
      </c>
      <c r="I162" s="232" t="s">
        <v>414</v>
      </c>
      <c r="J162" s="233">
        <v>142.4</v>
      </c>
      <c r="K162" s="210" t="s">
        <v>428</v>
      </c>
    </row>
    <row r="163" spans="2:11" ht="23.25" x14ac:dyDescent="0.25">
      <c r="B163" s="224"/>
      <c r="C163" s="167"/>
      <c r="D163" s="180"/>
      <c r="E163" s="228">
        <v>27.5</v>
      </c>
      <c r="F163" s="321"/>
      <c r="G163" s="289" t="s">
        <v>262</v>
      </c>
      <c r="H163" s="214"/>
      <c r="I163" s="232"/>
      <c r="J163" s="233"/>
      <c r="K163" s="210" t="s">
        <v>428</v>
      </c>
    </row>
    <row r="164" spans="2:11" ht="15" customHeight="1" x14ac:dyDescent="0.25">
      <c r="B164" s="224"/>
      <c r="C164" s="174"/>
      <c r="D164" s="180"/>
      <c r="E164" s="228">
        <v>249.1</v>
      </c>
      <c r="F164" s="321">
        <v>119.1</v>
      </c>
      <c r="G164" s="284" t="s">
        <v>262</v>
      </c>
      <c r="H164" s="214" t="s">
        <v>545</v>
      </c>
      <c r="I164" s="232" t="s">
        <v>414</v>
      </c>
      <c r="J164" s="233">
        <v>551.5</v>
      </c>
      <c r="K164" s="210" t="s">
        <v>456</v>
      </c>
    </row>
    <row r="165" spans="2:11" x14ac:dyDescent="0.25">
      <c r="B165" s="224"/>
      <c r="C165" s="174"/>
      <c r="D165" s="180"/>
      <c r="E165" s="228">
        <v>472.5</v>
      </c>
      <c r="F165" s="321">
        <v>179.6</v>
      </c>
      <c r="G165" s="252" t="s">
        <v>262</v>
      </c>
      <c r="H165" s="214" t="s">
        <v>457</v>
      </c>
      <c r="I165" s="232" t="s">
        <v>414</v>
      </c>
      <c r="J165" s="233">
        <v>701.1</v>
      </c>
      <c r="K165" s="210" t="s">
        <v>456</v>
      </c>
    </row>
    <row r="166" spans="2:11" x14ac:dyDescent="0.25">
      <c r="B166" s="224"/>
      <c r="C166" s="174"/>
      <c r="D166" s="180"/>
      <c r="E166" s="228">
        <v>94.7</v>
      </c>
      <c r="F166" s="321">
        <v>22.5</v>
      </c>
      <c r="G166" s="252" t="s">
        <v>262</v>
      </c>
      <c r="H166" s="214" t="s">
        <v>501</v>
      </c>
      <c r="I166" s="232" t="s">
        <v>414</v>
      </c>
      <c r="J166" s="233">
        <v>278.60000000000002</v>
      </c>
      <c r="K166" s="210" t="s">
        <v>60</v>
      </c>
    </row>
    <row r="167" spans="2:11" ht="23.25" x14ac:dyDescent="0.25">
      <c r="B167" s="224"/>
      <c r="C167" s="174"/>
      <c r="D167" s="171"/>
      <c r="E167" s="228">
        <v>39.4</v>
      </c>
      <c r="F167" s="226"/>
      <c r="G167" s="289" t="s">
        <v>416</v>
      </c>
      <c r="H167" s="210"/>
      <c r="I167" s="221"/>
      <c r="J167" s="222"/>
      <c r="K167" s="210" t="s">
        <v>60</v>
      </c>
    </row>
    <row r="168" spans="2:11" x14ac:dyDescent="0.25">
      <c r="B168" s="224"/>
      <c r="C168" s="174"/>
      <c r="D168" s="181"/>
      <c r="E168" s="228">
        <v>170.4</v>
      </c>
      <c r="F168" s="327">
        <v>54</v>
      </c>
      <c r="G168" s="252" t="s">
        <v>416</v>
      </c>
      <c r="H168" s="240" t="s">
        <v>470</v>
      </c>
      <c r="I168" s="254" t="s">
        <v>414</v>
      </c>
      <c r="J168" s="242">
        <v>460.6</v>
      </c>
      <c r="K168" s="240" t="s">
        <v>140</v>
      </c>
    </row>
    <row r="169" spans="2:11" ht="23.25" x14ac:dyDescent="0.25">
      <c r="B169" s="224"/>
      <c r="C169" s="174"/>
      <c r="D169" s="181"/>
      <c r="E169" s="228">
        <v>21.6</v>
      </c>
      <c r="F169" s="327"/>
      <c r="G169" s="284" t="s">
        <v>416</v>
      </c>
      <c r="H169" s="240"/>
      <c r="I169" s="254"/>
      <c r="J169" s="242"/>
      <c r="K169" s="240" t="s">
        <v>140</v>
      </c>
    </row>
    <row r="170" spans="2:11" ht="23.25" x14ac:dyDescent="0.25">
      <c r="B170" s="224"/>
      <c r="C170" s="167"/>
      <c r="D170" s="181"/>
      <c r="E170" s="228">
        <v>14.3</v>
      </c>
      <c r="F170" s="327"/>
      <c r="G170" s="288" t="s">
        <v>416</v>
      </c>
      <c r="H170" s="240"/>
      <c r="I170" s="254"/>
      <c r="J170" s="242"/>
      <c r="K170" s="240" t="s">
        <v>138</v>
      </c>
    </row>
    <row r="171" spans="2:11" ht="23.25" x14ac:dyDescent="0.25">
      <c r="B171" s="237" t="s">
        <v>263</v>
      </c>
      <c r="C171" s="167" t="s">
        <v>316</v>
      </c>
      <c r="D171" s="168" t="s">
        <v>461</v>
      </c>
      <c r="E171" s="225">
        <v>50.2</v>
      </c>
      <c r="F171" s="245">
        <v>10.199999999999999</v>
      </c>
      <c r="G171" s="287" t="s">
        <v>263</v>
      </c>
      <c r="H171" s="210"/>
      <c r="I171" s="221"/>
      <c r="J171" s="223"/>
      <c r="K171" s="210"/>
    </row>
    <row r="172" spans="2:11" x14ac:dyDescent="0.25">
      <c r="B172" s="224"/>
      <c r="C172" s="167"/>
      <c r="D172" s="168"/>
      <c r="E172" s="228">
        <v>50.2</v>
      </c>
      <c r="F172" s="184">
        <v>10.199999999999999</v>
      </c>
      <c r="G172" s="227" t="s">
        <v>263</v>
      </c>
      <c r="H172" s="210" t="s">
        <v>450</v>
      </c>
      <c r="I172" s="221" t="s">
        <v>414</v>
      </c>
      <c r="J172" s="223">
        <v>80.2</v>
      </c>
      <c r="K172" s="210" t="s">
        <v>451</v>
      </c>
    </row>
    <row r="173" spans="2:11" ht="14.25" customHeight="1" x14ac:dyDescent="0.25">
      <c r="B173" s="224"/>
      <c r="C173" s="167"/>
      <c r="D173" s="168"/>
      <c r="E173" s="228"/>
      <c r="F173" s="184"/>
      <c r="G173" s="286" t="s">
        <v>264</v>
      </c>
      <c r="H173" s="210"/>
      <c r="I173" s="221"/>
      <c r="J173" s="223"/>
      <c r="K173" s="210"/>
    </row>
    <row r="174" spans="2:11" hidden="1" x14ac:dyDescent="0.25">
      <c r="B174" s="224"/>
      <c r="C174" s="167"/>
      <c r="D174" s="168"/>
      <c r="E174" s="228"/>
      <c r="F174" s="184"/>
      <c r="G174" s="184"/>
      <c r="H174" s="210"/>
      <c r="I174" s="221"/>
      <c r="J174" s="211"/>
      <c r="K174" s="182"/>
    </row>
    <row r="175" spans="2:11" hidden="1" x14ac:dyDescent="0.25">
      <c r="B175" s="224"/>
      <c r="C175" s="167"/>
      <c r="D175" s="168"/>
      <c r="E175" s="228"/>
      <c r="F175" s="184"/>
      <c r="G175" s="184"/>
      <c r="H175" s="210"/>
      <c r="I175" s="221"/>
      <c r="J175" s="211"/>
      <c r="K175" s="182"/>
    </row>
    <row r="176" spans="2:11" hidden="1" x14ac:dyDescent="0.25">
      <c r="B176" s="224"/>
      <c r="C176" s="167"/>
      <c r="D176" s="168"/>
      <c r="E176" s="228"/>
      <c r="F176" s="184"/>
      <c r="G176" s="184"/>
      <c r="H176" s="210"/>
      <c r="I176" s="221"/>
      <c r="J176" s="211"/>
      <c r="K176" s="182"/>
    </row>
    <row r="177" spans="2:11" hidden="1" x14ac:dyDescent="0.25">
      <c r="B177" s="224"/>
      <c r="C177" s="167"/>
      <c r="D177" s="168"/>
      <c r="E177" s="228"/>
      <c r="F177" s="184"/>
      <c r="G177" s="184"/>
      <c r="H177" s="210"/>
      <c r="I177" s="221"/>
      <c r="J177" s="211"/>
      <c r="K177" s="182"/>
    </row>
    <row r="178" spans="2:11" ht="33" x14ac:dyDescent="0.25">
      <c r="B178" s="224" t="s">
        <v>264</v>
      </c>
      <c r="C178" s="167" t="s">
        <v>96</v>
      </c>
      <c r="D178" s="168" t="s">
        <v>577</v>
      </c>
      <c r="E178" s="225">
        <v>14.4</v>
      </c>
      <c r="F178" s="183"/>
      <c r="G178" s="283" t="s">
        <v>264</v>
      </c>
      <c r="H178" s="210"/>
      <c r="I178" s="221"/>
      <c r="J178" s="211"/>
      <c r="K178" s="182"/>
    </row>
    <row r="179" spans="2:11" x14ac:dyDescent="0.25">
      <c r="B179" s="224"/>
      <c r="C179" s="167"/>
      <c r="D179" s="168"/>
      <c r="E179" s="228">
        <v>2.7</v>
      </c>
      <c r="F179" s="184"/>
      <c r="G179" s="216"/>
      <c r="H179" s="210"/>
      <c r="I179" s="221"/>
      <c r="J179" s="211"/>
      <c r="K179" s="182" t="s">
        <v>391</v>
      </c>
    </row>
    <row r="180" spans="2:11" ht="23.25" x14ac:dyDescent="0.25">
      <c r="B180" s="224"/>
      <c r="C180" s="167"/>
      <c r="D180" s="168"/>
      <c r="E180" s="228">
        <v>3</v>
      </c>
      <c r="F180" s="184"/>
      <c r="G180" s="285" t="s">
        <v>264</v>
      </c>
      <c r="H180" s="210"/>
      <c r="I180" s="221"/>
      <c r="J180" s="211"/>
      <c r="K180" s="182" t="s">
        <v>485</v>
      </c>
    </row>
    <row r="181" spans="2:11" ht="23.25" x14ac:dyDescent="0.25">
      <c r="B181" s="224"/>
      <c r="C181" s="167"/>
      <c r="D181" s="168"/>
      <c r="E181" s="228">
        <v>1.6</v>
      </c>
      <c r="F181" s="226"/>
      <c r="G181" s="285" t="s">
        <v>264</v>
      </c>
      <c r="H181" s="210" t="s">
        <v>546</v>
      </c>
      <c r="I181" s="221" t="s">
        <v>414</v>
      </c>
      <c r="J181" s="211">
        <v>17.7</v>
      </c>
      <c r="K181" s="182" t="s">
        <v>98</v>
      </c>
    </row>
    <row r="182" spans="2:11" ht="23.25" x14ac:dyDescent="0.25">
      <c r="B182" s="224"/>
      <c r="C182" s="167"/>
      <c r="D182" s="168"/>
      <c r="E182" s="228">
        <v>5.9</v>
      </c>
      <c r="F182" s="226"/>
      <c r="G182" s="285" t="s">
        <v>264</v>
      </c>
      <c r="H182" s="210"/>
      <c r="I182" s="221"/>
      <c r="J182" s="211"/>
      <c r="K182" s="182" t="s">
        <v>258</v>
      </c>
    </row>
    <row r="183" spans="2:11" ht="23.25" x14ac:dyDescent="0.25">
      <c r="B183" s="224"/>
      <c r="C183" s="167"/>
      <c r="D183" s="168"/>
      <c r="E183" s="228">
        <v>0.5</v>
      </c>
      <c r="F183" s="184"/>
      <c r="G183" s="285" t="s">
        <v>264</v>
      </c>
      <c r="H183" s="210"/>
      <c r="I183" s="221"/>
      <c r="J183" s="211"/>
      <c r="K183" s="182" t="s">
        <v>441</v>
      </c>
    </row>
    <row r="184" spans="2:11" ht="23.25" x14ac:dyDescent="0.25">
      <c r="B184" s="224"/>
      <c r="C184" s="167"/>
      <c r="D184" s="168"/>
      <c r="E184" s="228">
        <v>0.7</v>
      </c>
      <c r="F184" s="184"/>
      <c r="G184" s="285" t="s">
        <v>264</v>
      </c>
      <c r="H184" s="210"/>
      <c r="I184" s="221"/>
      <c r="J184" s="211"/>
      <c r="K184" s="182" t="s">
        <v>217</v>
      </c>
    </row>
    <row r="185" spans="2:11" ht="34.5" customHeight="1" x14ac:dyDescent="0.25">
      <c r="B185" s="224" t="s">
        <v>321</v>
      </c>
      <c r="C185" s="167" t="s">
        <v>318</v>
      </c>
      <c r="D185" s="168" t="s">
        <v>578</v>
      </c>
      <c r="E185" s="225">
        <v>580</v>
      </c>
      <c r="F185" s="183">
        <v>255.6</v>
      </c>
      <c r="G185" s="282" t="s">
        <v>321</v>
      </c>
      <c r="H185" s="210"/>
      <c r="I185" s="221"/>
      <c r="J185" s="211"/>
      <c r="K185" s="182"/>
    </row>
    <row r="186" spans="2:11" s="18" customFormat="1" ht="15.75" customHeight="1" x14ac:dyDescent="0.25">
      <c r="B186" s="224"/>
      <c r="C186" s="167"/>
      <c r="D186" s="168"/>
      <c r="E186" s="322">
        <v>66.900000000000006</v>
      </c>
      <c r="F186" s="226">
        <v>8</v>
      </c>
      <c r="G186" s="227" t="s">
        <v>321</v>
      </c>
      <c r="H186" s="210" t="s">
        <v>435</v>
      </c>
      <c r="I186" s="221" t="s">
        <v>414</v>
      </c>
      <c r="J186" s="211">
        <v>160</v>
      </c>
      <c r="K186" s="182" t="s">
        <v>391</v>
      </c>
    </row>
    <row r="187" spans="2:11" s="18" customFormat="1" ht="15.75" customHeight="1" x14ac:dyDescent="0.25">
      <c r="B187" s="224"/>
      <c r="C187" s="167"/>
      <c r="D187" s="168"/>
      <c r="E187" s="322">
        <v>0.9</v>
      </c>
      <c r="F187" s="226">
        <v>0.9</v>
      </c>
      <c r="G187" s="227" t="s">
        <v>581</v>
      </c>
      <c r="H187" s="210"/>
      <c r="I187" s="221"/>
      <c r="J187" s="211"/>
      <c r="K187" s="182" t="s">
        <v>391</v>
      </c>
    </row>
    <row r="188" spans="2:11" s="18" customFormat="1" ht="15.75" customHeight="1" x14ac:dyDescent="0.25">
      <c r="B188" s="224"/>
      <c r="C188" s="167"/>
      <c r="D188" s="168"/>
      <c r="E188" s="322">
        <v>99.6</v>
      </c>
      <c r="F188" s="226"/>
      <c r="G188" s="227" t="s">
        <v>321</v>
      </c>
      <c r="H188" s="210" t="s">
        <v>476</v>
      </c>
      <c r="I188" s="221" t="s">
        <v>414</v>
      </c>
      <c r="J188" s="211">
        <v>99.6</v>
      </c>
      <c r="K188" s="182" t="s">
        <v>477</v>
      </c>
    </row>
    <row r="189" spans="2:11" s="18" customFormat="1" ht="15.75" customHeight="1" x14ac:dyDescent="0.25">
      <c r="B189" s="224"/>
      <c r="C189" s="167"/>
      <c r="D189" s="168"/>
      <c r="E189" s="322">
        <v>8</v>
      </c>
      <c r="F189" s="226"/>
      <c r="G189" s="284" t="s">
        <v>321</v>
      </c>
      <c r="H189" s="210"/>
      <c r="I189" s="221"/>
      <c r="J189" s="211"/>
      <c r="K189" s="182" t="s">
        <v>217</v>
      </c>
    </row>
    <row r="190" spans="2:11" s="18" customFormat="1" ht="15.75" customHeight="1" x14ac:dyDescent="0.25">
      <c r="B190" s="224"/>
      <c r="C190" s="167"/>
      <c r="D190" s="168"/>
      <c r="E190" s="322">
        <v>3</v>
      </c>
      <c r="F190" s="226">
        <v>3</v>
      </c>
      <c r="G190" s="285" t="s">
        <v>321</v>
      </c>
      <c r="H190" s="210"/>
      <c r="I190" s="221"/>
      <c r="J190" s="211"/>
      <c r="K190" s="182" t="s">
        <v>579</v>
      </c>
    </row>
    <row r="191" spans="2:11" s="18" customFormat="1" ht="15.75" customHeight="1" x14ac:dyDescent="0.25">
      <c r="B191" s="224"/>
      <c r="C191" s="167"/>
      <c r="D191" s="168"/>
      <c r="E191" s="322">
        <v>2.5</v>
      </c>
      <c r="F191" s="226">
        <v>2.5</v>
      </c>
      <c r="G191" s="284" t="s">
        <v>321</v>
      </c>
      <c r="H191" s="210"/>
      <c r="I191" s="221"/>
      <c r="J191" s="211"/>
      <c r="K191" s="182" t="s">
        <v>204</v>
      </c>
    </row>
    <row r="192" spans="2:11" s="18" customFormat="1" ht="15.75" customHeight="1" x14ac:dyDescent="0.25">
      <c r="B192" s="224"/>
      <c r="C192" s="167"/>
      <c r="D192" s="168"/>
      <c r="E192" s="322">
        <v>1.4</v>
      </c>
      <c r="F192" s="226"/>
      <c r="G192" s="284" t="s">
        <v>321</v>
      </c>
      <c r="H192" s="210"/>
      <c r="I192" s="221"/>
      <c r="J192" s="211"/>
      <c r="K192" s="182" t="s">
        <v>522</v>
      </c>
    </row>
    <row r="193" spans="2:11" s="18" customFormat="1" ht="15.75" customHeight="1" x14ac:dyDescent="0.25">
      <c r="B193" s="224"/>
      <c r="C193" s="167"/>
      <c r="D193" s="168"/>
      <c r="E193" s="322">
        <v>5</v>
      </c>
      <c r="F193" s="226"/>
      <c r="G193" s="284" t="s">
        <v>321</v>
      </c>
      <c r="H193" s="210"/>
      <c r="I193" s="221"/>
      <c r="J193" s="211"/>
      <c r="K193" s="354" t="s">
        <v>549</v>
      </c>
    </row>
    <row r="194" spans="2:11" s="18" customFormat="1" ht="15.75" customHeight="1" x14ac:dyDescent="0.25">
      <c r="B194" s="224"/>
      <c r="C194" s="167"/>
      <c r="D194" s="168"/>
      <c r="E194" s="322">
        <v>0.7</v>
      </c>
      <c r="F194" s="226">
        <v>0.7</v>
      </c>
      <c r="G194" s="284" t="s">
        <v>321</v>
      </c>
      <c r="H194" s="210"/>
      <c r="I194" s="221"/>
      <c r="J194" s="211"/>
      <c r="K194" s="353" t="s">
        <v>76</v>
      </c>
    </row>
    <row r="195" spans="2:11" s="18" customFormat="1" ht="15.75" customHeight="1" x14ac:dyDescent="0.25">
      <c r="B195" s="224"/>
      <c r="C195" s="167"/>
      <c r="D195" s="168"/>
      <c r="E195" s="322">
        <v>4.5</v>
      </c>
      <c r="F195" s="226"/>
      <c r="G195" s="284" t="s">
        <v>321</v>
      </c>
      <c r="H195" s="210"/>
      <c r="I195" s="221"/>
      <c r="J195" s="211"/>
      <c r="K195" s="351" t="s">
        <v>544</v>
      </c>
    </row>
    <row r="196" spans="2:11" s="18" customFormat="1" ht="15.75" customHeight="1" x14ac:dyDescent="0.25">
      <c r="B196" s="224"/>
      <c r="C196" s="167"/>
      <c r="D196" s="168"/>
      <c r="E196" s="322">
        <v>126.3</v>
      </c>
      <c r="F196" s="226"/>
      <c r="G196" s="227" t="s">
        <v>321</v>
      </c>
      <c r="H196" s="210" t="s">
        <v>478</v>
      </c>
      <c r="I196" s="221" t="s">
        <v>414</v>
      </c>
      <c r="J196" s="211">
        <v>126.3</v>
      </c>
      <c r="K196" s="182" t="s">
        <v>479</v>
      </c>
    </row>
    <row r="197" spans="2:11" s="18" customFormat="1" ht="15.75" customHeight="1" x14ac:dyDescent="0.25">
      <c r="B197" s="224"/>
      <c r="C197" s="167"/>
      <c r="D197" s="168"/>
      <c r="E197" s="228">
        <v>20</v>
      </c>
      <c r="F197" s="226"/>
      <c r="G197" s="227" t="s">
        <v>321</v>
      </c>
      <c r="H197" s="210" t="s">
        <v>475</v>
      </c>
      <c r="I197" s="221" t="s">
        <v>414</v>
      </c>
      <c r="J197" s="211">
        <v>20</v>
      </c>
      <c r="K197" s="182" t="s">
        <v>474</v>
      </c>
    </row>
    <row r="198" spans="2:11" s="18" customFormat="1" ht="15.75" customHeight="1" x14ac:dyDescent="0.25">
      <c r="B198" s="224"/>
      <c r="C198" s="167"/>
      <c r="D198" s="168"/>
      <c r="E198" s="228">
        <v>0.7</v>
      </c>
      <c r="F198" s="226"/>
      <c r="G198" s="284" t="s">
        <v>321</v>
      </c>
      <c r="H198" s="210"/>
      <c r="I198" s="221"/>
      <c r="J198" s="211"/>
      <c r="K198" s="182" t="s">
        <v>411</v>
      </c>
    </row>
    <row r="199" spans="2:11" ht="13.5" customHeight="1" x14ac:dyDescent="0.25">
      <c r="B199" s="224"/>
      <c r="C199" s="167"/>
      <c r="D199" s="168"/>
      <c r="E199" s="228">
        <v>239.1</v>
      </c>
      <c r="F199" s="226">
        <v>239.1</v>
      </c>
      <c r="G199" s="229" t="s">
        <v>321</v>
      </c>
      <c r="H199" s="210" t="s">
        <v>580</v>
      </c>
      <c r="I199" s="221">
        <v>45291</v>
      </c>
      <c r="J199" s="211">
        <v>239.1</v>
      </c>
      <c r="K199" s="182" t="s">
        <v>483</v>
      </c>
    </row>
    <row r="200" spans="2:11" ht="13.5" customHeight="1" x14ac:dyDescent="0.25">
      <c r="B200" s="224"/>
      <c r="C200" s="167"/>
      <c r="D200" s="168"/>
      <c r="E200" s="228">
        <v>1.4</v>
      </c>
      <c r="F200" s="226">
        <v>1.4</v>
      </c>
      <c r="G200" s="229" t="s">
        <v>581</v>
      </c>
      <c r="H200" s="210"/>
      <c r="I200" s="221"/>
      <c r="J200" s="211"/>
      <c r="K200" s="182" t="s">
        <v>554</v>
      </c>
    </row>
    <row r="201" spans="2:11" ht="26.25" customHeight="1" x14ac:dyDescent="0.25">
      <c r="B201" s="224" t="s">
        <v>101</v>
      </c>
      <c r="C201" s="167" t="s">
        <v>103</v>
      </c>
      <c r="D201" s="183">
        <v>494.7</v>
      </c>
      <c r="E201" s="225">
        <v>88.1</v>
      </c>
      <c r="F201" s="183">
        <v>41.9</v>
      </c>
      <c r="G201" s="283" t="s">
        <v>101</v>
      </c>
      <c r="H201" s="210"/>
      <c r="I201" s="210"/>
      <c r="J201" s="211"/>
      <c r="K201" s="210"/>
    </row>
    <row r="202" spans="2:11" ht="26.25" customHeight="1" x14ac:dyDescent="0.25">
      <c r="B202" s="224"/>
      <c r="C202" s="167"/>
      <c r="D202" s="168"/>
      <c r="E202" s="228">
        <v>2.8</v>
      </c>
      <c r="F202" s="226"/>
      <c r="G202" s="285" t="s">
        <v>445</v>
      </c>
      <c r="H202" s="210"/>
      <c r="I202" s="210"/>
      <c r="J202" s="211"/>
      <c r="K202" s="210" t="s">
        <v>486</v>
      </c>
    </row>
    <row r="203" spans="2:11" ht="26.25" customHeight="1" x14ac:dyDescent="0.25">
      <c r="B203" s="224"/>
      <c r="C203" s="167"/>
      <c r="D203" s="168"/>
      <c r="E203" s="228">
        <v>9.3000000000000007</v>
      </c>
      <c r="F203" s="226">
        <v>3</v>
      </c>
      <c r="G203" s="285" t="s">
        <v>445</v>
      </c>
      <c r="H203" s="210"/>
      <c r="I203" s="210"/>
      <c r="J203" s="211"/>
      <c r="K203" s="330" t="s">
        <v>104</v>
      </c>
    </row>
    <row r="204" spans="2:11" ht="26.25" customHeight="1" x14ac:dyDescent="0.25">
      <c r="B204" s="224"/>
      <c r="C204" s="167"/>
      <c r="D204" s="168"/>
      <c r="E204" s="228">
        <v>4.5</v>
      </c>
      <c r="F204" s="226">
        <v>4.5</v>
      </c>
      <c r="G204" s="285" t="s">
        <v>101</v>
      </c>
      <c r="H204" s="210"/>
      <c r="I204" s="210"/>
      <c r="J204" s="211"/>
      <c r="K204" s="352" t="s">
        <v>215</v>
      </c>
    </row>
    <row r="205" spans="2:11" ht="26.25" customHeight="1" x14ac:dyDescent="0.25">
      <c r="B205" s="224"/>
      <c r="C205" s="167"/>
      <c r="D205" s="168"/>
      <c r="E205" s="228">
        <v>3</v>
      </c>
      <c r="F205" s="226"/>
      <c r="G205" s="285" t="s">
        <v>101</v>
      </c>
      <c r="H205" s="210"/>
      <c r="I205" s="210"/>
      <c r="J205" s="211"/>
      <c r="K205" s="352" t="s">
        <v>583</v>
      </c>
    </row>
    <row r="206" spans="2:11" ht="26.25" customHeight="1" x14ac:dyDescent="0.25">
      <c r="B206" s="224"/>
      <c r="C206" s="167"/>
      <c r="D206" s="168"/>
      <c r="E206" s="228">
        <v>3</v>
      </c>
      <c r="F206" s="226">
        <v>3</v>
      </c>
      <c r="G206" s="285" t="s">
        <v>101</v>
      </c>
      <c r="H206" s="210"/>
      <c r="I206" s="210"/>
      <c r="J206" s="211"/>
      <c r="K206" s="330" t="s">
        <v>582</v>
      </c>
    </row>
    <row r="207" spans="2:11" ht="26.25" customHeight="1" x14ac:dyDescent="0.25">
      <c r="B207" s="224"/>
      <c r="C207" s="167"/>
      <c r="D207" s="168"/>
      <c r="E207" s="228">
        <v>4.9000000000000004</v>
      </c>
      <c r="F207" s="226"/>
      <c r="G207" s="323" t="s">
        <v>101</v>
      </c>
      <c r="H207" s="210"/>
      <c r="I207" s="210"/>
      <c r="J207" s="211"/>
      <c r="K207" s="210" t="s">
        <v>281</v>
      </c>
    </row>
    <row r="208" spans="2:11" ht="26.25" customHeight="1" x14ac:dyDescent="0.25">
      <c r="B208" s="224"/>
      <c r="C208" s="167"/>
      <c r="D208" s="168"/>
      <c r="E208" s="228">
        <v>17.100000000000001</v>
      </c>
      <c r="F208" s="226">
        <v>9.1</v>
      </c>
      <c r="G208" s="285" t="s">
        <v>445</v>
      </c>
      <c r="H208" s="210"/>
      <c r="I208" s="210"/>
      <c r="J208" s="211"/>
      <c r="K208" s="210" t="s">
        <v>217</v>
      </c>
    </row>
    <row r="209" spans="1:16" ht="26.25" customHeight="1" x14ac:dyDescent="0.25">
      <c r="B209" s="224"/>
      <c r="C209" s="167"/>
      <c r="D209" s="168"/>
      <c r="E209" s="228">
        <v>28.7</v>
      </c>
      <c r="F209" s="226">
        <v>16.5</v>
      </c>
      <c r="G209" s="285" t="s">
        <v>445</v>
      </c>
      <c r="H209" s="210"/>
      <c r="I209" s="210"/>
      <c r="J209" s="211"/>
      <c r="K209" s="210" t="s">
        <v>554</v>
      </c>
    </row>
    <row r="210" spans="1:16" ht="15" customHeight="1" x14ac:dyDescent="0.25">
      <c r="B210" s="224"/>
      <c r="C210" s="167"/>
      <c r="D210" s="168"/>
      <c r="E210" s="228">
        <v>14.8</v>
      </c>
      <c r="F210" s="226">
        <v>5.8</v>
      </c>
      <c r="G210" s="285" t="s">
        <v>445</v>
      </c>
      <c r="H210" s="210"/>
      <c r="I210" s="210"/>
      <c r="J210" s="211"/>
      <c r="K210" s="210" t="s">
        <v>92</v>
      </c>
      <c r="L210" s="157"/>
    </row>
    <row r="211" spans="1:16" ht="33" customHeight="1" x14ac:dyDescent="0.25">
      <c r="B211" s="224" t="s">
        <v>256</v>
      </c>
      <c r="C211" s="167" t="s">
        <v>312</v>
      </c>
      <c r="D211" s="168" t="s">
        <v>521</v>
      </c>
      <c r="E211" s="183">
        <v>459.7</v>
      </c>
      <c r="F211" s="245"/>
      <c r="G211" s="293" t="s">
        <v>256</v>
      </c>
      <c r="H211" s="210"/>
      <c r="I211" s="210"/>
      <c r="J211" s="211"/>
      <c r="K211" s="210"/>
    </row>
    <row r="212" spans="1:16" ht="33" customHeight="1" x14ac:dyDescent="0.25">
      <c r="B212" s="224"/>
      <c r="C212" s="167"/>
      <c r="D212" s="168"/>
      <c r="E212" s="184">
        <v>220</v>
      </c>
      <c r="F212" s="184"/>
      <c r="G212" s="229" t="s">
        <v>256</v>
      </c>
      <c r="H212" s="210" t="s">
        <v>496</v>
      </c>
      <c r="I212" s="210" t="s">
        <v>414</v>
      </c>
      <c r="J212" s="211">
        <v>220</v>
      </c>
      <c r="K212" s="210" t="s">
        <v>497</v>
      </c>
    </row>
    <row r="213" spans="1:16" ht="33" customHeight="1" x14ac:dyDescent="0.25">
      <c r="B213" s="224"/>
      <c r="C213" s="167"/>
      <c r="D213" s="168"/>
      <c r="E213" s="184">
        <v>239.7</v>
      </c>
      <c r="F213" s="184"/>
      <c r="G213" s="229" t="s">
        <v>256</v>
      </c>
      <c r="H213" s="210" t="s">
        <v>494</v>
      </c>
      <c r="I213" s="210" t="s">
        <v>414</v>
      </c>
      <c r="J213" s="211">
        <v>239.7</v>
      </c>
      <c r="K213" s="210" t="s">
        <v>495</v>
      </c>
    </row>
    <row r="214" spans="1:16" ht="25.5" customHeight="1" x14ac:dyDescent="0.25">
      <c r="A214" s="15"/>
      <c r="B214" s="224"/>
      <c r="C214" s="167"/>
      <c r="D214" s="168"/>
      <c r="E214" s="228"/>
      <c r="F214" s="245"/>
      <c r="G214" s="245"/>
      <c r="H214" s="210"/>
      <c r="I214" s="221"/>
      <c r="J214" s="211"/>
      <c r="K214" s="210"/>
      <c r="P214" s="25"/>
    </row>
    <row r="215" spans="1:16" x14ac:dyDescent="0.25">
      <c r="B215" s="224" t="s">
        <v>203</v>
      </c>
      <c r="C215" s="167" t="s">
        <v>313</v>
      </c>
      <c r="D215" s="168" t="s">
        <v>584</v>
      </c>
      <c r="E215" s="183">
        <v>510.7</v>
      </c>
      <c r="F215" s="183">
        <v>267.5</v>
      </c>
      <c r="G215" s="216" t="s">
        <v>203</v>
      </c>
      <c r="H215" s="210"/>
      <c r="I215" s="221"/>
      <c r="J215" s="211"/>
      <c r="K215" s="210"/>
    </row>
    <row r="216" spans="1:16" x14ac:dyDescent="0.25">
      <c r="B216" s="224"/>
      <c r="C216" s="167"/>
      <c r="D216" s="168"/>
      <c r="E216" s="226">
        <v>2.5</v>
      </c>
      <c r="F216" s="226"/>
      <c r="G216" s="229" t="s">
        <v>203</v>
      </c>
      <c r="H216" s="210"/>
      <c r="I216" s="221"/>
      <c r="J216" s="211"/>
      <c r="K216" s="210" t="s">
        <v>207</v>
      </c>
    </row>
    <row r="217" spans="1:16" x14ac:dyDescent="0.25">
      <c r="B217" s="224"/>
      <c r="C217" s="167"/>
      <c r="D217" s="168"/>
      <c r="E217" s="226">
        <v>0.6</v>
      </c>
      <c r="F217" s="226">
        <v>0.6</v>
      </c>
      <c r="G217" s="229" t="s">
        <v>203</v>
      </c>
      <c r="H217" s="210"/>
      <c r="I217" s="221"/>
      <c r="J217" s="211"/>
      <c r="K217" s="210" t="s">
        <v>92</v>
      </c>
    </row>
    <row r="218" spans="1:16" x14ac:dyDescent="0.25">
      <c r="B218" s="224"/>
      <c r="C218" s="167"/>
      <c r="D218" s="168"/>
      <c r="E218" s="226">
        <v>1</v>
      </c>
      <c r="F218" s="226">
        <v>1</v>
      </c>
      <c r="G218" s="229" t="s">
        <v>203</v>
      </c>
      <c r="H218" s="210"/>
      <c r="I218" s="221"/>
      <c r="J218" s="211"/>
      <c r="K218" s="210" t="s">
        <v>215</v>
      </c>
    </row>
    <row r="219" spans="1:16" x14ac:dyDescent="0.25">
      <c r="B219" s="224"/>
      <c r="C219" s="167"/>
      <c r="D219" s="168"/>
      <c r="E219" s="226">
        <v>2.4</v>
      </c>
      <c r="F219" s="226">
        <v>2.4</v>
      </c>
      <c r="G219" s="229" t="s">
        <v>203</v>
      </c>
      <c r="H219" s="210"/>
      <c r="I219" s="221"/>
      <c r="J219" s="211"/>
      <c r="K219" s="210" t="s">
        <v>585</v>
      </c>
    </row>
    <row r="220" spans="1:16" x14ac:dyDescent="0.25">
      <c r="B220" s="224"/>
      <c r="C220" s="167"/>
      <c r="D220" s="168"/>
      <c r="E220" s="226">
        <v>234.6</v>
      </c>
      <c r="F220" s="226">
        <v>234.6</v>
      </c>
      <c r="G220" s="229" t="s">
        <v>203</v>
      </c>
      <c r="H220" s="210" t="s">
        <v>587</v>
      </c>
      <c r="I220" s="221">
        <v>45291</v>
      </c>
      <c r="J220" s="211"/>
      <c r="K220" s="210" t="s">
        <v>586</v>
      </c>
    </row>
    <row r="221" spans="1:16" x14ac:dyDescent="0.25">
      <c r="B221" s="224"/>
      <c r="C221" s="167"/>
      <c r="D221" s="168"/>
      <c r="E221" s="226">
        <v>3</v>
      </c>
      <c r="F221" s="226">
        <v>3</v>
      </c>
      <c r="G221" s="229" t="s">
        <v>203</v>
      </c>
      <c r="H221" s="210"/>
      <c r="I221" s="221"/>
      <c r="J221" s="211"/>
      <c r="K221" s="210" t="s">
        <v>258</v>
      </c>
    </row>
    <row r="222" spans="1:16" x14ac:dyDescent="0.25">
      <c r="B222" s="224"/>
      <c r="C222" s="167"/>
      <c r="D222" s="168"/>
      <c r="E222" s="226">
        <v>0.8</v>
      </c>
      <c r="F222" s="226"/>
      <c r="G222" s="229" t="s">
        <v>203</v>
      </c>
      <c r="H222" s="210"/>
      <c r="I222" s="221"/>
      <c r="J222" s="211"/>
      <c r="K222" s="210" t="s">
        <v>542</v>
      </c>
    </row>
    <row r="223" spans="1:16" x14ac:dyDescent="0.25">
      <c r="B223" s="224"/>
      <c r="C223" s="167"/>
      <c r="D223" s="168"/>
      <c r="E223" s="226">
        <v>221.2</v>
      </c>
      <c r="F223" s="226"/>
      <c r="G223" s="229" t="s">
        <v>203</v>
      </c>
      <c r="H223" s="210" t="s">
        <v>480</v>
      </c>
      <c r="I223" s="221" t="s">
        <v>414</v>
      </c>
      <c r="J223" s="211">
        <v>221.2</v>
      </c>
      <c r="K223" s="210" t="s">
        <v>481</v>
      </c>
    </row>
    <row r="224" spans="1:16" x14ac:dyDescent="0.25">
      <c r="B224" s="224"/>
      <c r="C224" s="167"/>
      <c r="D224" s="168"/>
      <c r="E224" s="226">
        <v>5.9</v>
      </c>
      <c r="F224" s="226"/>
      <c r="G224" s="229" t="s">
        <v>203</v>
      </c>
      <c r="H224" s="210"/>
      <c r="I224" s="221"/>
      <c r="J224" s="211"/>
      <c r="K224" s="210" t="s">
        <v>204</v>
      </c>
    </row>
    <row r="225" spans="1:13" x14ac:dyDescent="0.25">
      <c r="A225" s="15"/>
      <c r="B225" s="345"/>
      <c r="C225" s="167"/>
      <c r="D225" s="228"/>
      <c r="E225" s="226">
        <v>38.700000000000003</v>
      </c>
      <c r="F225" s="324">
        <v>25.9</v>
      </c>
      <c r="G225" s="176" t="s">
        <v>203</v>
      </c>
      <c r="H225" s="210" t="s">
        <v>429</v>
      </c>
      <c r="I225" s="210" t="s">
        <v>414</v>
      </c>
      <c r="J225" s="211">
        <v>230.8</v>
      </c>
      <c r="K225" s="210" t="s">
        <v>204</v>
      </c>
    </row>
    <row r="226" spans="1:13" ht="12.75" customHeight="1" x14ac:dyDescent="0.35">
      <c r="B226" s="224"/>
      <c r="C226" s="22"/>
      <c r="D226" s="168" t="s">
        <v>590</v>
      </c>
      <c r="E226" s="325">
        <v>110784.3</v>
      </c>
      <c r="F226" s="183">
        <v>29514.1</v>
      </c>
      <c r="G226" s="183"/>
      <c r="H226" s="210"/>
      <c r="I226" s="221"/>
      <c r="J226" s="223"/>
      <c r="K226" s="210"/>
    </row>
    <row r="227" spans="1:13" ht="19.5" hidden="1" customHeight="1" x14ac:dyDescent="0.35">
      <c r="B227" s="255" t="s">
        <v>13</v>
      </c>
      <c r="C227" s="154"/>
      <c r="D227" s="154"/>
      <c r="E227" s="185"/>
      <c r="F227" s="16"/>
      <c r="G227" s="16"/>
      <c r="H227" s="186"/>
      <c r="I227" s="187"/>
      <c r="J227" s="210"/>
    </row>
    <row r="228" spans="1:13" ht="19.5" hidden="1" customHeight="1" x14ac:dyDescent="0.35">
      <c r="B228" s="188"/>
      <c r="C228" s="189"/>
      <c r="D228" s="189"/>
      <c r="E228" s="185"/>
      <c r="F228" s="190"/>
      <c r="G228" s="190"/>
      <c r="H228" s="16"/>
      <c r="I228" s="191"/>
      <c r="J228" s="191"/>
    </row>
    <row r="229" spans="1:13" ht="15" hidden="1" customHeight="1" x14ac:dyDescent="0.25">
      <c r="B229" s="188"/>
      <c r="C229" s="189"/>
      <c r="D229" s="189"/>
      <c r="E229" s="189"/>
      <c r="F229" s="190"/>
      <c r="G229" s="190"/>
      <c r="H229" s="256"/>
    </row>
    <row r="230" spans="1:13" ht="13.5" customHeight="1" x14ac:dyDescent="0.25">
      <c r="B230" s="192"/>
      <c r="C230" s="193"/>
      <c r="D230" s="189"/>
      <c r="E230" s="194"/>
      <c r="F230" s="26">
        <v>45063</v>
      </c>
      <c r="G230" s="155"/>
      <c r="H230" s="195"/>
      <c r="I230" s="256"/>
    </row>
    <row r="231" spans="1:13" ht="30" customHeight="1" x14ac:dyDescent="0.25">
      <c r="B231" s="192" t="s">
        <v>593</v>
      </c>
      <c r="C231" s="193"/>
      <c r="D231" s="189"/>
      <c r="E231" s="378" t="s">
        <v>594</v>
      </c>
      <c r="F231" s="378"/>
      <c r="G231" s="155"/>
      <c r="H231" s="195"/>
      <c r="I231" s="256"/>
    </row>
    <row r="232" spans="1:13" ht="51" customHeight="1" x14ac:dyDescent="0.25">
      <c r="A232" s="377" t="s">
        <v>592</v>
      </c>
      <c r="B232" s="377"/>
      <c r="C232" s="377"/>
      <c r="D232" s="377"/>
      <c r="E232" s="377"/>
      <c r="F232" s="377"/>
      <c r="G232" s="377"/>
      <c r="H232" s="190"/>
      <c r="I232" s="301"/>
      <c r="J232" s="256"/>
      <c r="M232" s="157"/>
    </row>
    <row r="233" spans="1:13" ht="13.5" customHeight="1" x14ac:dyDescent="0.25">
      <c r="B233" s="185" t="s">
        <v>234</v>
      </c>
      <c r="C233" s="200"/>
      <c r="D233" s="201"/>
      <c r="E233" s="199"/>
      <c r="F233" s="199"/>
      <c r="G233" s="199"/>
      <c r="H233" s="196"/>
      <c r="I233" s="197"/>
      <c r="J233" s="198"/>
      <c r="K233" s="257"/>
    </row>
    <row r="234" spans="1:13" x14ac:dyDescent="0.25">
      <c r="B234" s="185" t="s">
        <v>235</v>
      </c>
      <c r="C234" s="200"/>
      <c r="D234" s="201"/>
      <c r="E234" s="202"/>
      <c r="F234" s="199"/>
      <c r="G234" s="199"/>
      <c r="H234" s="196"/>
      <c r="I234" s="197"/>
      <c r="J234" s="198"/>
      <c r="K234" s="300"/>
    </row>
    <row r="235" spans="1:13" x14ac:dyDescent="0.25">
      <c r="B235" s="195"/>
    </row>
  </sheetData>
  <mergeCells count="3">
    <mergeCell ref="A4:D5"/>
    <mergeCell ref="A232:G232"/>
    <mergeCell ref="E231:F231"/>
  </mergeCells>
  <hyperlinks>
    <hyperlink ref="K193" r:id="rId1" display="https://e-docplat.mf.gov.md/document/13845108/preview"/>
    <hyperlink ref="K203" r:id="rId2" display="https://e-docplat.mf.gov.md/document/13853302/preview"/>
  </hyperlinks>
  <pageMargins left="0.70866141732283472" right="0.70866141732283472" top="0.74803149606299213" bottom="0.74803149606299213" header="0.31496062992125984" footer="0.31496062992125984"/>
  <pageSetup paperSize="9" scale="85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69" sqref="C69:D6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1</vt:lpstr>
      <vt:lpstr>Лист3</vt:lpstr>
      <vt:lpstr>Лист2</vt:lpstr>
      <vt:lpstr>Лист1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VeraB</dc:creator>
  <cp:lastModifiedBy>Tatiana Lupasco1</cp:lastModifiedBy>
  <cp:lastPrinted>2023-05-22T08:40:09Z</cp:lastPrinted>
  <dcterms:created xsi:type="dcterms:W3CDTF">2020-03-03T06:15:28Z</dcterms:created>
  <dcterms:modified xsi:type="dcterms:W3CDTF">2023-05-22T08:40:45Z</dcterms:modified>
</cp:coreProperties>
</file>